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edmunds\Downloads\"/>
    </mc:Choice>
  </mc:AlternateContent>
  <xr:revisionPtr revIDLastSave="0" documentId="13_ncr:1_{1A7114D2-807F-45E9-B068-70A4E28CC42A}" xr6:coauthVersionLast="47" xr6:coauthVersionMax="47" xr10:uidLastSave="{00000000-0000-0000-0000-000000000000}"/>
  <bookViews>
    <workbookView xWindow="-110" yWindow="-110" windowWidth="19420" windowHeight="11620" tabRatio="771" xr2:uid="{C786D3DB-1348-4C87-A531-3E02CC12021E}"/>
  </bookViews>
  <sheets>
    <sheet name="DBMF Premium Discount Table" sheetId="2" r:id="rId1"/>
    <sheet name="DBMF Premium Discount Chart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9" i="2" l="1"/>
  <c r="L1048" i="2"/>
  <c r="K1048" i="2"/>
  <c r="F1048" i="2"/>
  <c r="E1048" i="2"/>
  <c r="L1047" i="2"/>
  <c r="E1047" i="2"/>
  <c r="F1047" i="2" s="1"/>
  <c r="L1046" i="2"/>
  <c r="K1046" i="2"/>
  <c r="F1046" i="2"/>
  <c r="E1046" i="2"/>
  <c r="L1045" i="2"/>
  <c r="K1045" i="2"/>
  <c r="E1045" i="2"/>
  <c r="F1045" i="2" s="1"/>
  <c r="L1044" i="2"/>
  <c r="K1044" i="2"/>
  <c r="F1044" i="2"/>
  <c r="E1044" i="2"/>
  <c r="L1043" i="2"/>
  <c r="K1043" i="2"/>
  <c r="E1043" i="2"/>
  <c r="F1043" i="2" s="1"/>
  <c r="L1042" i="2"/>
  <c r="K1042" i="2"/>
  <c r="F1042" i="2"/>
  <c r="E1042" i="2"/>
  <c r="E1041" i="2"/>
  <c r="L1040" i="2"/>
  <c r="K1040" i="2"/>
  <c r="F1040" i="2"/>
  <c r="E1040" i="2"/>
  <c r="L1039" i="2"/>
  <c r="E1039" i="2"/>
  <c r="L1038" i="2"/>
  <c r="K1038" i="2"/>
  <c r="F1038" i="2"/>
  <c r="E1038" i="2"/>
  <c r="L1037" i="2"/>
  <c r="K1037" i="2"/>
  <c r="E1037" i="2"/>
  <c r="F1037" i="2" s="1"/>
  <c r="L1036" i="2"/>
  <c r="K1036" i="2"/>
  <c r="F1036" i="2"/>
  <c r="E1036" i="2"/>
  <c r="E1035" i="2"/>
  <c r="L1034" i="2"/>
  <c r="K1034" i="2"/>
  <c r="F1034" i="2"/>
  <c r="E1034" i="2"/>
  <c r="E1033" i="2"/>
  <c r="L1032" i="2"/>
  <c r="K1032" i="2"/>
  <c r="F1032" i="2"/>
  <c r="E1032" i="2"/>
  <c r="L1031" i="2"/>
  <c r="E1031" i="2"/>
  <c r="F1031" i="2" s="1"/>
  <c r="L1030" i="2"/>
  <c r="K1030" i="2"/>
  <c r="F1030" i="2"/>
  <c r="E1030" i="2"/>
  <c r="L1029" i="2"/>
  <c r="K1029" i="2"/>
  <c r="E1029" i="2"/>
  <c r="F1029" i="2" s="1"/>
  <c r="E1028" i="2"/>
  <c r="K1027" i="2"/>
  <c r="F1027" i="2"/>
  <c r="E1027" i="2"/>
  <c r="L1027" i="2" s="1"/>
  <c r="F1026" i="2"/>
  <c r="E1026" i="2"/>
  <c r="E1025" i="2"/>
  <c r="L1024" i="2"/>
  <c r="F1024" i="2"/>
  <c r="E1024" i="2"/>
  <c r="K1024" i="2" s="1"/>
  <c r="K1023" i="2"/>
  <c r="F1023" i="2"/>
  <c r="E1023" i="2"/>
  <c r="L1023" i="2" s="1"/>
  <c r="E1022" i="2"/>
  <c r="E1021" i="2"/>
  <c r="E1020" i="2"/>
  <c r="K1019" i="2"/>
  <c r="F1019" i="2"/>
  <c r="E1019" i="2"/>
  <c r="L1019" i="2" s="1"/>
  <c r="E1018" i="2"/>
  <c r="F1017" i="2"/>
  <c r="E1017" i="2"/>
  <c r="L1016" i="2"/>
  <c r="F1016" i="2"/>
  <c r="E1016" i="2"/>
  <c r="K1016" i="2" s="1"/>
  <c r="K1015" i="2"/>
  <c r="F1015" i="2"/>
  <c r="E1015" i="2"/>
  <c r="L1015" i="2" s="1"/>
  <c r="L1014" i="2"/>
  <c r="E1014" i="2"/>
  <c r="E1013" i="2"/>
  <c r="L1012" i="2"/>
  <c r="E1012" i="2"/>
  <c r="K1011" i="2"/>
  <c r="F1011" i="2"/>
  <c r="E1011" i="2"/>
  <c r="L1011" i="2" s="1"/>
  <c r="E1010" i="2"/>
  <c r="F1009" i="2"/>
  <c r="E1009" i="2"/>
  <c r="L1008" i="2"/>
  <c r="F1008" i="2"/>
  <c r="E1008" i="2"/>
  <c r="K1008" i="2" s="1"/>
  <c r="K1007" i="2"/>
  <c r="F1007" i="2"/>
  <c r="E1007" i="2"/>
  <c r="L1007" i="2" s="1"/>
  <c r="L1006" i="2"/>
  <c r="E1006" i="2"/>
  <c r="L1005" i="2"/>
  <c r="K1005" i="2"/>
  <c r="F1005" i="2"/>
  <c r="E1005" i="2"/>
  <c r="L1004" i="2"/>
  <c r="K1004" i="2"/>
  <c r="E1004" i="2"/>
  <c r="F1004" i="2" s="1"/>
  <c r="L1003" i="2"/>
  <c r="K1003" i="2"/>
  <c r="F1003" i="2"/>
  <c r="E1003" i="2"/>
  <c r="E1002" i="2"/>
  <c r="L1001" i="2"/>
  <c r="K1001" i="2"/>
  <c r="F1001" i="2"/>
  <c r="E1001" i="2"/>
  <c r="L1000" i="2"/>
  <c r="E1000" i="2"/>
  <c r="L999" i="2"/>
  <c r="K999" i="2"/>
  <c r="F999" i="2"/>
  <c r="E999" i="2"/>
  <c r="L998" i="2"/>
  <c r="K998" i="2"/>
  <c r="E998" i="2"/>
  <c r="F998" i="2" s="1"/>
  <c r="L997" i="2"/>
  <c r="K997" i="2"/>
  <c r="F997" i="2"/>
  <c r="E997" i="2"/>
  <c r="E996" i="2"/>
  <c r="L995" i="2"/>
  <c r="K995" i="2"/>
  <c r="F995" i="2"/>
  <c r="E995" i="2"/>
  <c r="E994" i="2"/>
  <c r="L993" i="2"/>
  <c r="K993" i="2"/>
  <c r="F993" i="2"/>
  <c r="E993" i="2"/>
  <c r="L992" i="2"/>
  <c r="K992" i="2"/>
  <c r="E992" i="2"/>
  <c r="F992" i="2" s="1"/>
  <c r="L991" i="2"/>
  <c r="K991" i="2"/>
  <c r="F991" i="2"/>
  <c r="E991" i="2"/>
  <c r="L990" i="2"/>
  <c r="K990" i="2"/>
  <c r="E990" i="2"/>
  <c r="F990" i="2" s="1"/>
  <c r="L989" i="2"/>
  <c r="K989" i="2"/>
  <c r="F989" i="2"/>
  <c r="E989" i="2"/>
  <c r="E988" i="2"/>
  <c r="L987" i="2"/>
  <c r="F987" i="2"/>
  <c r="E987" i="2"/>
  <c r="K987" i="2" s="1"/>
  <c r="E986" i="2"/>
  <c r="E985" i="2"/>
  <c r="E984" i="2"/>
  <c r="L983" i="2"/>
  <c r="F983" i="2"/>
  <c r="E983" i="2"/>
  <c r="K983" i="2" s="1"/>
  <c r="E982" i="2"/>
  <c r="F981" i="2"/>
  <c r="E981" i="2"/>
  <c r="K980" i="2"/>
  <c r="F980" i="2"/>
  <c r="E980" i="2"/>
  <c r="L980" i="2" s="1"/>
  <c r="L979" i="2"/>
  <c r="F979" i="2"/>
  <c r="E979" i="2"/>
  <c r="K979" i="2" s="1"/>
  <c r="E978" i="2"/>
  <c r="E977" i="2"/>
  <c r="K976" i="2"/>
  <c r="E976" i="2"/>
  <c r="L975" i="2"/>
  <c r="F975" i="2"/>
  <c r="E975" i="2"/>
  <c r="K975" i="2" s="1"/>
  <c r="E974" i="2"/>
  <c r="F973" i="2"/>
  <c r="E973" i="2"/>
  <c r="K972" i="2"/>
  <c r="F972" i="2"/>
  <c r="E972" i="2"/>
  <c r="L972" i="2" s="1"/>
  <c r="L971" i="2"/>
  <c r="F971" i="2"/>
  <c r="E971" i="2"/>
  <c r="K971" i="2" s="1"/>
  <c r="K970" i="2"/>
  <c r="F970" i="2"/>
  <c r="E970" i="2"/>
  <c r="L970" i="2" s="1"/>
  <c r="E969" i="2"/>
  <c r="E968" i="2"/>
  <c r="L967" i="2"/>
  <c r="F967" i="2"/>
  <c r="E967" i="2"/>
  <c r="K967" i="2" s="1"/>
  <c r="F966" i="2"/>
  <c r="E966" i="2"/>
  <c r="E965" i="2"/>
  <c r="K964" i="2"/>
  <c r="F964" i="2"/>
  <c r="E964" i="2"/>
  <c r="L964" i="2" s="1"/>
  <c r="E963" i="2"/>
  <c r="L962" i="2"/>
  <c r="K962" i="2"/>
  <c r="F962" i="2"/>
  <c r="E962" i="2"/>
  <c r="E961" i="2"/>
  <c r="L960" i="2"/>
  <c r="K960" i="2"/>
  <c r="F960" i="2"/>
  <c r="E960" i="2"/>
  <c r="L959" i="2"/>
  <c r="K959" i="2"/>
  <c r="E959" i="2"/>
  <c r="F959" i="2" s="1"/>
  <c r="L958" i="2"/>
  <c r="K958" i="2"/>
  <c r="F958" i="2"/>
  <c r="E958" i="2"/>
  <c r="E957" i="2"/>
  <c r="L956" i="2"/>
  <c r="K956" i="2"/>
  <c r="F956" i="2"/>
  <c r="E956" i="2"/>
  <c r="E955" i="2"/>
  <c r="L954" i="2"/>
  <c r="K954" i="2"/>
  <c r="F954" i="2"/>
  <c r="E954" i="2"/>
  <c r="L953" i="2"/>
  <c r="K953" i="2"/>
  <c r="E953" i="2"/>
  <c r="F953" i="2" s="1"/>
  <c r="L952" i="2"/>
  <c r="K952" i="2"/>
  <c r="F952" i="2"/>
  <c r="E952" i="2"/>
  <c r="L951" i="2"/>
  <c r="K951" i="2"/>
  <c r="E951" i="2"/>
  <c r="F951" i="2" s="1"/>
  <c r="L950" i="2"/>
  <c r="K950" i="2"/>
  <c r="F950" i="2"/>
  <c r="E950" i="2"/>
  <c r="L949" i="2"/>
  <c r="K949" i="2"/>
  <c r="E949" i="2"/>
  <c r="F949" i="2" s="1"/>
  <c r="L948" i="2"/>
  <c r="K948" i="2"/>
  <c r="F948" i="2"/>
  <c r="E948" i="2"/>
  <c r="E947" i="2"/>
  <c r="L946" i="2"/>
  <c r="K946" i="2"/>
  <c r="F946" i="2"/>
  <c r="E946" i="2"/>
  <c r="L945" i="2"/>
  <c r="E945" i="2"/>
  <c r="E944" i="2"/>
  <c r="E943" i="2"/>
  <c r="L942" i="2"/>
  <c r="F942" i="2"/>
  <c r="E942" i="2"/>
  <c r="K942" i="2" s="1"/>
  <c r="E941" i="2"/>
  <c r="F940" i="2"/>
  <c r="E940" i="2"/>
  <c r="K939" i="2"/>
  <c r="F939" i="2"/>
  <c r="E939" i="2"/>
  <c r="L939" i="2" s="1"/>
  <c r="L938" i="2"/>
  <c r="F938" i="2"/>
  <c r="E938" i="2"/>
  <c r="K938" i="2" s="1"/>
  <c r="K937" i="2"/>
  <c r="E937" i="2"/>
  <c r="E936" i="2"/>
  <c r="K935" i="2"/>
  <c r="E935" i="2"/>
  <c r="L934" i="2"/>
  <c r="F934" i="2"/>
  <c r="E934" i="2"/>
  <c r="K934" i="2" s="1"/>
  <c r="E933" i="2"/>
  <c r="F932" i="2"/>
  <c r="E932" i="2"/>
  <c r="K931" i="2"/>
  <c r="F931" i="2"/>
  <c r="E931" i="2"/>
  <c r="L931" i="2" s="1"/>
  <c r="L930" i="2"/>
  <c r="F930" i="2"/>
  <c r="E930" i="2"/>
  <c r="K930" i="2" s="1"/>
  <c r="K929" i="2"/>
  <c r="F929" i="2"/>
  <c r="E929" i="2"/>
  <c r="L929" i="2" s="1"/>
  <c r="E928" i="2"/>
  <c r="E927" i="2"/>
  <c r="L926" i="2"/>
  <c r="F926" i="2"/>
  <c r="E926" i="2"/>
  <c r="K926" i="2" s="1"/>
  <c r="K925" i="2"/>
  <c r="F925" i="2"/>
  <c r="E925" i="2"/>
  <c r="L925" i="2" s="1"/>
  <c r="L924" i="2"/>
  <c r="K924" i="2"/>
  <c r="E924" i="2"/>
  <c r="F924" i="2" s="1"/>
  <c r="L923" i="2"/>
  <c r="K923" i="2"/>
  <c r="F923" i="2"/>
  <c r="E923" i="2"/>
  <c r="L922" i="2"/>
  <c r="E922" i="2"/>
  <c r="F921" i="2"/>
  <c r="E921" i="2"/>
  <c r="E920" i="2"/>
  <c r="L919" i="2"/>
  <c r="E919" i="2"/>
  <c r="E918" i="2"/>
  <c r="L917" i="2"/>
  <c r="K917" i="2"/>
  <c r="E917" i="2"/>
  <c r="F917" i="2" s="1"/>
  <c r="L916" i="2"/>
  <c r="K916" i="2"/>
  <c r="E916" i="2"/>
  <c r="F916" i="2" s="1"/>
  <c r="L915" i="2"/>
  <c r="K915" i="2"/>
  <c r="F915" i="2"/>
  <c r="E915" i="2"/>
  <c r="E914" i="2"/>
  <c r="K913" i="2"/>
  <c r="F913" i="2"/>
  <c r="E913" i="2"/>
  <c r="L913" i="2" s="1"/>
  <c r="E912" i="2"/>
  <c r="L911" i="2"/>
  <c r="F911" i="2"/>
  <c r="E911" i="2"/>
  <c r="K911" i="2" s="1"/>
  <c r="L910" i="2"/>
  <c r="K910" i="2"/>
  <c r="E910" i="2"/>
  <c r="F910" i="2" s="1"/>
  <c r="K909" i="2"/>
  <c r="E909" i="2"/>
  <c r="L908" i="2"/>
  <c r="K908" i="2"/>
  <c r="E908" i="2"/>
  <c r="F908" i="2" s="1"/>
  <c r="L907" i="2"/>
  <c r="K907" i="2"/>
  <c r="F907" i="2"/>
  <c r="E907" i="2"/>
  <c r="L906" i="2"/>
  <c r="K906" i="2"/>
  <c r="E906" i="2"/>
  <c r="F906" i="2" s="1"/>
  <c r="E905" i="2"/>
  <c r="K904" i="2"/>
  <c r="F904" i="2"/>
  <c r="E904" i="2"/>
  <c r="L904" i="2" s="1"/>
  <c r="L903" i="2"/>
  <c r="K903" i="2"/>
  <c r="F903" i="2"/>
  <c r="E903" i="2"/>
  <c r="E902" i="2"/>
  <c r="E901" i="2"/>
  <c r="E900" i="2"/>
  <c r="E899" i="2"/>
  <c r="E898" i="2"/>
  <c r="L897" i="2"/>
  <c r="K897" i="2"/>
  <c r="F897" i="2"/>
  <c r="E897" i="2"/>
  <c r="K896" i="2"/>
  <c r="F896" i="2"/>
  <c r="E896" i="2"/>
  <c r="L896" i="2" s="1"/>
  <c r="L895" i="2"/>
  <c r="K895" i="2"/>
  <c r="F895" i="2"/>
  <c r="E895" i="2"/>
  <c r="E894" i="2"/>
  <c r="K893" i="2"/>
  <c r="E893" i="2"/>
  <c r="E892" i="2"/>
  <c r="L891" i="2"/>
  <c r="E891" i="2"/>
  <c r="K891" i="2" s="1"/>
  <c r="K890" i="2"/>
  <c r="F890" i="2"/>
  <c r="E890" i="2"/>
  <c r="L890" i="2" s="1"/>
  <c r="E889" i="2"/>
  <c r="K888" i="2"/>
  <c r="F888" i="2"/>
  <c r="E888" i="2"/>
  <c r="L888" i="2" s="1"/>
  <c r="L887" i="2"/>
  <c r="K887" i="2"/>
  <c r="F887" i="2"/>
  <c r="E887" i="2"/>
  <c r="K886" i="2"/>
  <c r="E886" i="2"/>
  <c r="L886" i="2" s="1"/>
  <c r="E885" i="2"/>
  <c r="E884" i="2"/>
  <c r="L883" i="2"/>
  <c r="K883" i="2"/>
  <c r="F883" i="2"/>
  <c r="E883" i="2"/>
  <c r="L882" i="2"/>
  <c r="K882" i="2"/>
  <c r="F882" i="2"/>
  <c r="E882" i="2"/>
  <c r="L881" i="2"/>
  <c r="K881" i="2"/>
  <c r="F881" i="2"/>
  <c r="E881" i="2"/>
  <c r="L880" i="2"/>
  <c r="K880" i="2"/>
  <c r="F880" i="2"/>
  <c r="E880" i="2"/>
  <c r="L879" i="2"/>
  <c r="K879" i="2"/>
  <c r="F879" i="2"/>
  <c r="E879" i="2"/>
  <c r="L878" i="2"/>
  <c r="K878" i="2"/>
  <c r="F878" i="2"/>
  <c r="E878" i="2"/>
  <c r="L877" i="2"/>
  <c r="K877" i="2"/>
  <c r="F877" i="2"/>
  <c r="E877" i="2"/>
  <c r="L876" i="2"/>
  <c r="K876" i="2"/>
  <c r="F876" i="2"/>
  <c r="E876" i="2"/>
  <c r="L875" i="2"/>
  <c r="K875" i="2"/>
  <c r="F875" i="2"/>
  <c r="E875" i="2"/>
  <c r="L874" i="2"/>
  <c r="K874" i="2"/>
  <c r="F874" i="2"/>
  <c r="E874" i="2"/>
  <c r="L873" i="2"/>
  <c r="K873" i="2"/>
  <c r="F873" i="2"/>
  <c r="E873" i="2"/>
  <c r="L872" i="2"/>
  <c r="K872" i="2"/>
  <c r="F872" i="2"/>
  <c r="E872" i="2"/>
  <c r="L871" i="2"/>
  <c r="K871" i="2"/>
  <c r="F871" i="2"/>
  <c r="E871" i="2"/>
  <c r="L870" i="2"/>
  <c r="K870" i="2"/>
  <c r="F870" i="2"/>
  <c r="E870" i="2"/>
  <c r="L869" i="2"/>
  <c r="K869" i="2"/>
  <c r="F869" i="2"/>
  <c r="E869" i="2"/>
  <c r="L868" i="2"/>
  <c r="K868" i="2"/>
  <c r="F868" i="2"/>
  <c r="E868" i="2"/>
  <c r="L867" i="2"/>
  <c r="K867" i="2"/>
  <c r="F867" i="2"/>
  <c r="E867" i="2"/>
  <c r="L866" i="2"/>
  <c r="K866" i="2"/>
  <c r="F866" i="2"/>
  <c r="E866" i="2"/>
  <c r="K865" i="2"/>
  <c r="F865" i="2"/>
  <c r="E865" i="2"/>
  <c r="L865" i="2" s="1"/>
  <c r="L864" i="2"/>
  <c r="K864" i="2"/>
  <c r="F864" i="2"/>
  <c r="E864" i="2"/>
  <c r="K863" i="2"/>
  <c r="F863" i="2"/>
  <c r="E863" i="2"/>
  <c r="L863" i="2" s="1"/>
  <c r="K862" i="2"/>
  <c r="E862" i="2"/>
  <c r="F862" i="2" s="1"/>
  <c r="K861" i="2"/>
  <c r="F861" i="2"/>
  <c r="E861" i="2"/>
  <c r="L861" i="2" s="1"/>
  <c r="K860" i="2"/>
  <c r="F860" i="2"/>
  <c r="E860" i="2"/>
  <c r="L860" i="2" s="1"/>
  <c r="L859" i="2"/>
  <c r="K859" i="2"/>
  <c r="F859" i="2"/>
  <c r="E859" i="2"/>
  <c r="L858" i="2"/>
  <c r="F858" i="2"/>
  <c r="E858" i="2"/>
  <c r="K858" i="2" s="1"/>
  <c r="F857" i="2"/>
  <c r="E857" i="2"/>
  <c r="L856" i="2"/>
  <c r="K856" i="2"/>
  <c r="F856" i="2"/>
  <c r="E856" i="2"/>
  <c r="E855" i="2"/>
  <c r="E854" i="2"/>
  <c r="E853" i="2"/>
  <c r="K852" i="2"/>
  <c r="F852" i="2"/>
  <c r="E852" i="2"/>
  <c r="L852" i="2" s="1"/>
  <c r="L851" i="2"/>
  <c r="K851" i="2"/>
  <c r="F851" i="2"/>
  <c r="E851" i="2"/>
  <c r="A851" i="2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L850" i="2"/>
  <c r="E850" i="2"/>
  <c r="K850" i="2" s="1"/>
  <c r="A850" i="2"/>
  <c r="F849" i="2"/>
  <c r="E849" i="2"/>
  <c r="L848" i="2"/>
  <c r="K848" i="2"/>
  <c r="F848" i="2"/>
  <c r="E848" i="2"/>
  <c r="A848" i="2"/>
  <c r="A849" i="2" s="1"/>
  <c r="L847" i="2"/>
  <c r="K847" i="2"/>
  <c r="E847" i="2"/>
  <c r="F847" i="2" s="1"/>
  <c r="L846" i="2"/>
  <c r="K846" i="2"/>
  <c r="F846" i="2"/>
  <c r="E846" i="2"/>
  <c r="E845" i="2"/>
  <c r="L844" i="2"/>
  <c r="K844" i="2"/>
  <c r="F844" i="2"/>
  <c r="E844" i="2"/>
  <c r="E843" i="2"/>
  <c r="L842" i="2"/>
  <c r="K842" i="2"/>
  <c r="F842" i="2"/>
  <c r="E842" i="2"/>
  <c r="F841" i="2"/>
  <c r="E841" i="2"/>
  <c r="K840" i="2"/>
  <c r="F840" i="2"/>
  <c r="E840" i="2"/>
  <c r="L840" i="2" s="1"/>
  <c r="L839" i="2"/>
  <c r="K839" i="2"/>
  <c r="F839" i="2"/>
  <c r="E839" i="2"/>
  <c r="L838" i="2"/>
  <c r="F838" i="2"/>
  <c r="E838" i="2"/>
  <c r="K838" i="2" s="1"/>
  <c r="E837" i="2"/>
  <c r="L836" i="2"/>
  <c r="K836" i="2"/>
  <c r="F836" i="2"/>
  <c r="E836" i="2"/>
  <c r="L835" i="2"/>
  <c r="E835" i="2"/>
  <c r="F835" i="2" s="1"/>
  <c r="L834" i="2"/>
  <c r="E834" i="2"/>
  <c r="K833" i="2"/>
  <c r="F833" i="2"/>
  <c r="E833" i="2"/>
  <c r="L833" i="2" s="1"/>
  <c r="K832" i="2"/>
  <c r="F832" i="2"/>
  <c r="E832" i="2"/>
  <c r="L832" i="2" s="1"/>
  <c r="L831" i="2"/>
  <c r="K831" i="2"/>
  <c r="F831" i="2"/>
  <c r="E831" i="2"/>
  <c r="L830" i="2"/>
  <c r="F830" i="2"/>
  <c r="E830" i="2"/>
  <c r="K830" i="2" s="1"/>
  <c r="F829" i="2"/>
  <c r="E829" i="2"/>
  <c r="L828" i="2"/>
  <c r="K828" i="2"/>
  <c r="F828" i="2"/>
  <c r="E828" i="2"/>
  <c r="E827" i="2"/>
  <c r="E826" i="2"/>
  <c r="E825" i="2"/>
  <c r="K824" i="2"/>
  <c r="F824" i="2"/>
  <c r="E824" i="2"/>
  <c r="L824" i="2" s="1"/>
  <c r="L823" i="2"/>
  <c r="K823" i="2"/>
  <c r="F823" i="2"/>
  <c r="E823" i="2"/>
  <c r="L822" i="2"/>
  <c r="E822" i="2"/>
  <c r="K822" i="2" s="1"/>
  <c r="A822" i="2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F821" i="2"/>
  <c r="E821" i="2"/>
  <c r="L820" i="2"/>
  <c r="K820" i="2"/>
  <c r="F820" i="2"/>
  <c r="E820" i="2"/>
  <c r="A820" i="2"/>
  <c r="A821" i="2" s="1"/>
  <c r="L819" i="2"/>
  <c r="K819" i="2"/>
  <c r="E819" i="2"/>
  <c r="F819" i="2" s="1"/>
  <c r="L818" i="2"/>
  <c r="K818" i="2"/>
  <c r="F818" i="2"/>
  <c r="E818" i="2"/>
  <c r="E817" i="2"/>
  <c r="E816" i="2"/>
  <c r="K815" i="2"/>
  <c r="F815" i="2"/>
  <c r="E815" i="2"/>
  <c r="L815" i="2" s="1"/>
  <c r="E814" i="2"/>
  <c r="K813" i="2"/>
  <c r="E813" i="2"/>
  <c r="E812" i="2"/>
  <c r="E811" i="2"/>
  <c r="F810" i="2"/>
  <c r="E810" i="2"/>
  <c r="K809" i="2"/>
  <c r="F809" i="2"/>
  <c r="E809" i="2"/>
  <c r="L809" i="2" s="1"/>
  <c r="E808" i="2"/>
  <c r="K807" i="2"/>
  <c r="F807" i="2"/>
  <c r="E807" i="2"/>
  <c r="L807" i="2" s="1"/>
  <c r="F806" i="2"/>
  <c r="E806" i="2"/>
  <c r="K805" i="2"/>
  <c r="E805" i="2"/>
  <c r="L805" i="2" s="1"/>
  <c r="E804" i="2"/>
  <c r="E803" i="2"/>
  <c r="F802" i="2"/>
  <c r="E802" i="2"/>
  <c r="F801" i="2"/>
  <c r="E801" i="2"/>
  <c r="E800" i="2"/>
  <c r="K799" i="2"/>
  <c r="F799" i="2"/>
  <c r="E799" i="2"/>
  <c r="L799" i="2" s="1"/>
  <c r="E798" i="2"/>
  <c r="L797" i="2"/>
  <c r="K797" i="2"/>
  <c r="F797" i="2"/>
  <c r="E797" i="2"/>
  <c r="E796" i="2"/>
  <c r="L795" i="2"/>
  <c r="K795" i="2"/>
  <c r="F795" i="2"/>
  <c r="E795" i="2"/>
  <c r="L794" i="2"/>
  <c r="E794" i="2"/>
  <c r="F794" i="2" s="1"/>
  <c r="L793" i="2"/>
  <c r="K793" i="2"/>
  <c r="F793" i="2"/>
  <c r="E793" i="2"/>
  <c r="L792" i="2"/>
  <c r="K792" i="2"/>
  <c r="E792" i="2"/>
  <c r="F792" i="2" s="1"/>
  <c r="L791" i="2"/>
  <c r="K791" i="2"/>
  <c r="F791" i="2"/>
  <c r="E791" i="2"/>
  <c r="L790" i="2"/>
  <c r="K790" i="2"/>
  <c r="E790" i="2"/>
  <c r="F790" i="2" s="1"/>
  <c r="L789" i="2"/>
  <c r="K789" i="2"/>
  <c r="F789" i="2"/>
  <c r="E789" i="2"/>
  <c r="E788" i="2"/>
  <c r="L787" i="2"/>
  <c r="K787" i="2"/>
  <c r="F787" i="2"/>
  <c r="E787" i="2"/>
  <c r="L786" i="2"/>
  <c r="E786" i="2"/>
  <c r="L785" i="2"/>
  <c r="K785" i="2"/>
  <c r="F785" i="2"/>
  <c r="E785" i="2"/>
  <c r="L784" i="2"/>
  <c r="K784" i="2"/>
  <c r="E784" i="2"/>
  <c r="F784" i="2" s="1"/>
  <c r="L783" i="2"/>
  <c r="K783" i="2"/>
  <c r="F783" i="2"/>
  <c r="E783" i="2"/>
  <c r="K782" i="2"/>
  <c r="E782" i="2"/>
  <c r="L781" i="2"/>
  <c r="K781" i="2"/>
  <c r="F781" i="2"/>
  <c r="E781" i="2"/>
  <c r="E780" i="2"/>
  <c r="L779" i="2"/>
  <c r="K779" i="2"/>
  <c r="F779" i="2"/>
  <c r="E779" i="2"/>
  <c r="E778" i="2"/>
  <c r="E777" i="2"/>
  <c r="K776" i="2"/>
  <c r="F776" i="2"/>
  <c r="E776" i="2"/>
  <c r="L776" i="2" s="1"/>
  <c r="E775" i="2"/>
  <c r="K774" i="2"/>
  <c r="E774" i="2"/>
  <c r="F773" i="2"/>
  <c r="E773" i="2"/>
  <c r="E772" i="2"/>
  <c r="F771" i="2"/>
  <c r="E771" i="2"/>
  <c r="K770" i="2"/>
  <c r="F770" i="2"/>
  <c r="E770" i="2"/>
  <c r="L770" i="2" s="1"/>
  <c r="E769" i="2"/>
  <c r="K768" i="2"/>
  <c r="F768" i="2"/>
  <c r="E768" i="2"/>
  <c r="L768" i="2" s="1"/>
  <c r="E767" i="2"/>
  <c r="K766" i="2"/>
  <c r="E766" i="2"/>
  <c r="L766" i="2" s="1"/>
  <c r="E765" i="2"/>
  <c r="F764" i="2"/>
  <c r="E764" i="2"/>
  <c r="F763" i="2"/>
  <c r="E763" i="2"/>
  <c r="F762" i="2"/>
  <c r="E762" i="2"/>
  <c r="E761" i="2"/>
  <c r="K760" i="2"/>
  <c r="F760" i="2"/>
  <c r="E760" i="2"/>
  <c r="L760" i="2" s="1"/>
  <c r="E759" i="2"/>
  <c r="E758" i="2"/>
  <c r="E757" i="2"/>
  <c r="K756" i="2"/>
  <c r="F756" i="2"/>
  <c r="E756" i="2"/>
  <c r="L756" i="2" s="1"/>
  <c r="L755" i="2"/>
  <c r="K755" i="2"/>
  <c r="E755" i="2"/>
  <c r="F755" i="2" s="1"/>
  <c r="L754" i="2"/>
  <c r="K754" i="2"/>
  <c r="F754" i="2"/>
  <c r="E754" i="2"/>
  <c r="E753" i="2"/>
  <c r="L752" i="2"/>
  <c r="K752" i="2"/>
  <c r="F752" i="2"/>
  <c r="E752" i="2"/>
  <c r="L751" i="2"/>
  <c r="E751" i="2"/>
  <c r="L750" i="2"/>
  <c r="K750" i="2"/>
  <c r="F750" i="2"/>
  <c r="E750" i="2"/>
  <c r="L749" i="2"/>
  <c r="K749" i="2"/>
  <c r="E749" i="2"/>
  <c r="F749" i="2" s="1"/>
  <c r="L748" i="2"/>
  <c r="K748" i="2"/>
  <c r="F748" i="2"/>
  <c r="E748" i="2"/>
  <c r="E747" i="2"/>
  <c r="L746" i="2"/>
  <c r="K746" i="2"/>
  <c r="F746" i="2"/>
  <c r="E746" i="2"/>
  <c r="E745" i="2"/>
  <c r="L744" i="2"/>
  <c r="K744" i="2"/>
  <c r="F744" i="2"/>
  <c r="E744" i="2"/>
  <c r="L743" i="2"/>
  <c r="E743" i="2"/>
  <c r="F743" i="2" s="1"/>
  <c r="L742" i="2"/>
  <c r="K742" i="2"/>
  <c r="F742" i="2"/>
  <c r="E742" i="2"/>
  <c r="L741" i="2"/>
  <c r="K741" i="2"/>
  <c r="E741" i="2"/>
  <c r="F741" i="2" s="1"/>
  <c r="L740" i="2"/>
  <c r="K740" i="2"/>
  <c r="F740" i="2"/>
  <c r="E740" i="2"/>
  <c r="K739" i="2"/>
  <c r="E739" i="2"/>
  <c r="L738" i="2"/>
  <c r="K738" i="2"/>
  <c r="F738" i="2"/>
  <c r="E738" i="2"/>
  <c r="K737" i="2"/>
  <c r="E737" i="2"/>
  <c r="E736" i="2"/>
  <c r="K736" i="2" s="1"/>
  <c r="F735" i="2"/>
  <c r="E735" i="2"/>
  <c r="L734" i="2"/>
  <c r="E734" i="2"/>
  <c r="K734" i="2" s="1"/>
  <c r="K733" i="2"/>
  <c r="F733" i="2"/>
  <c r="E733" i="2"/>
  <c r="L733" i="2" s="1"/>
  <c r="L732" i="2"/>
  <c r="F732" i="2"/>
  <c r="E732" i="2"/>
  <c r="K732" i="2" s="1"/>
  <c r="E731" i="2"/>
  <c r="L730" i="2"/>
  <c r="E730" i="2"/>
  <c r="K729" i="2"/>
  <c r="F729" i="2"/>
  <c r="E729" i="2"/>
  <c r="L729" i="2" s="1"/>
  <c r="F728" i="2"/>
  <c r="E728" i="2"/>
  <c r="F727" i="2"/>
  <c r="E727" i="2"/>
  <c r="L726" i="2"/>
  <c r="E726" i="2"/>
  <c r="K726" i="2" s="1"/>
  <c r="K725" i="2"/>
  <c r="F725" i="2"/>
  <c r="E725" i="2"/>
  <c r="L725" i="2" s="1"/>
  <c r="E724" i="2"/>
  <c r="E723" i="2"/>
  <c r="L722" i="2"/>
  <c r="F722" i="2"/>
  <c r="E722" i="2"/>
  <c r="K722" i="2" s="1"/>
  <c r="K721" i="2"/>
  <c r="E721" i="2"/>
  <c r="L721" i="2" s="1"/>
  <c r="L720" i="2"/>
  <c r="K720" i="2"/>
  <c r="E720" i="2"/>
  <c r="F720" i="2" s="1"/>
  <c r="K719" i="2"/>
  <c r="F719" i="2"/>
  <c r="E719" i="2"/>
  <c r="L719" i="2" s="1"/>
  <c r="L718" i="2"/>
  <c r="K718" i="2"/>
  <c r="F718" i="2"/>
  <c r="E718" i="2"/>
  <c r="E717" i="2"/>
  <c r="F716" i="2"/>
  <c r="E716" i="2"/>
  <c r="E715" i="2"/>
  <c r="L714" i="2"/>
  <c r="E714" i="2"/>
  <c r="K713" i="2"/>
  <c r="E713" i="2"/>
  <c r="L712" i="2"/>
  <c r="K712" i="2"/>
  <c r="E712" i="2"/>
  <c r="F712" i="2" s="1"/>
  <c r="L711" i="2"/>
  <c r="K711" i="2"/>
  <c r="E711" i="2"/>
  <c r="F711" i="2" s="1"/>
  <c r="L710" i="2"/>
  <c r="K710" i="2"/>
  <c r="E710" i="2"/>
  <c r="F710" i="2" s="1"/>
  <c r="E709" i="2"/>
  <c r="L708" i="2"/>
  <c r="K708" i="2"/>
  <c r="E708" i="2"/>
  <c r="F708" i="2" s="1"/>
  <c r="L707" i="2"/>
  <c r="K707" i="2"/>
  <c r="E707" i="2"/>
  <c r="F707" i="2" s="1"/>
  <c r="L706" i="2"/>
  <c r="K706" i="2"/>
  <c r="E706" i="2"/>
  <c r="F706" i="2" s="1"/>
  <c r="K705" i="2"/>
  <c r="E705" i="2"/>
  <c r="L704" i="2"/>
  <c r="K704" i="2"/>
  <c r="E704" i="2"/>
  <c r="F704" i="2" s="1"/>
  <c r="L703" i="2"/>
  <c r="K703" i="2"/>
  <c r="E703" i="2"/>
  <c r="F703" i="2" s="1"/>
  <c r="L702" i="2"/>
  <c r="K702" i="2"/>
  <c r="E702" i="2"/>
  <c r="F702" i="2" s="1"/>
  <c r="E701" i="2"/>
  <c r="E700" i="2"/>
  <c r="L699" i="2"/>
  <c r="K699" i="2"/>
  <c r="E699" i="2"/>
  <c r="F699" i="2" s="1"/>
  <c r="K698" i="2"/>
  <c r="E698" i="2"/>
  <c r="K697" i="2"/>
  <c r="E697" i="2"/>
  <c r="L696" i="2"/>
  <c r="K696" i="2"/>
  <c r="E696" i="2"/>
  <c r="F696" i="2" s="1"/>
  <c r="L695" i="2"/>
  <c r="K695" i="2"/>
  <c r="E695" i="2"/>
  <c r="F695" i="2" s="1"/>
  <c r="E694" i="2"/>
  <c r="E693" i="2"/>
  <c r="E692" i="2"/>
  <c r="L691" i="2"/>
  <c r="K691" i="2"/>
  <c r="E691" i="2"/>
  <c r="F691" i="2" s="1"/>
  <c r="E690" i="2"/>
  <c r="K689" i="2"/>
  <c r="E689" i="2"/>
  <c r="L688" i="2"/>
  <c r="K688" i="2"/>
  <c r="E688" i="2"/>
  <c r="F688" i="2" s="1"/>
  <c r="L687" i="2"/>
  <c r="K687" i="2"/>
  <c r="E687" i="2"/>
  <c r="F687" i="2" s="1"/>
  <c r="E686" i="2"/>
  <c r="F686" i="2" s="1"/>
  <c r="E685" i="2"/>
  <c r="E684" i="2"/>
  <c r="L683" i="2"/>
  <c r="K683" i="2"/>
  <c r="E683" i="2"/>
  <c r="F683" i="2" s="1"/>
  <c r="E682" i="2"/>
  <c r="K681" i="2"/>
  <c r="E681" i="2"/>
  <c r="L680" i="2"/>
  <c r="K680" i="2"/>
  <c r="E680" i="2"/>
  <c r="F680" i="2" s="1"/>
  <c r="E679" i="2"/>
  <c r="F679" i="2" s="1"/>
  <c r="L678" i="2"/>
  <c r="K678" i="2"/>
  <c r="E678" i="2"/>
  <c r="F678" i="2" s="1"/>
  <c r="K677" i="2"/>
  <c r="F677" i="2"/>
  <c r="E677" i="2"/>
  <c r="L677" i="2" s="1"/>
  <c r="K676" i="2"/>
  <c r="E676" i="2"/>
  <c r="F676" i="2" s="1"/>
  <c r="E675" i="2"/>
  <c r="E674" i="2"/>
  <c r="L673" i="2"/>
  <c r="E673" i="2"/>
  <c r="L672" i="2"/>
  <c r="E672" i="2"/>
  <c r="L671" i="2"/>
  <c r="K671" i="2"/>
  <c r="F671" i="2"/>
  <c r="E671" i="2"/>
  <c r="L670" i="2"/>
  <c r="K670" i="2"/>
  <c r="E670" i="2"/>
  <c r="F670" i="2" s="1"/>
  <c r="L669" i="2"/>
  <c r="K669" i="2"/>
  <c r="F669" i="2"/>
  <c r="E669" i="2"/>
  <c r="K668" i="2"/>
  <c r="E668" i="2"/>
  <c r="F667" i="2"/>
  <c r="E667" i="2"/>
  <c r="L667" i="2" s="1"/>
  <c r="E666" i="2"/>
  <c r="E665" i="2"/>
  <c r="L664" i="2"/>
  <c r="K664" i="2"/>
  <c r="E664" i="2"/>
  <c r="F664" i="2" s="1"/>
  <c r="E663" i="2"/>
  <c r="F663" i="2" s="1"/>
  <c r="L662" i="2"/>
  <c r="K662" i="2"/>
  <c r="E662" i="2"/>
  <c r="F662" i="2" s="1"/>
  <c r="K661" i="2"/>
  <c r="F661" i="2"/>
  <c r="E661" i="2"/>
  <c r="L661" i="2" s="1"/>
  <c r="K660" i="2"/>
  <c r="E660" i="2"/>
  <c r="F660" i="2" s="1"/>
  <c r="F659" i="2"/>
  <c r="E659" i="2"/>
  <c r="E658" i="2"/>
  <c r="L657" i="2"/>
  <c r="E657" i="2"/>
  <c r="L656" i="2"/>
  <c r="E656" i="2"/>
  <c r="L655" i="2"/>
  <c r="K655" i="2"/>
  <c r="F655" i="2"/>
  <c r="E655" i="2"/>
  <c r="L654" i="2"/>
  <c r="K654" i="2"/>
  <c r="E654" i="2"/>
  <c r="F654" i="2" s="1"/>
  <c r="L653" i="2"/>
  <c r="K653" i="2"/>
  <c r="F653" i="2"/>
  <c r="E653" i="2"/>
  <c r="K652" i="2"/>
  <c r="E652" i="2"/>
  <c r="F651" i="2"/>
  <c r="E651" i="2"/>
  <c r="L651" i="2" s="1"/>
  <c r="E650" i="2"/>
  <c r="E649" i="2"/>
  <c r="K649" i="2" s="1"/>
  <c r="L648" i="2"/>
  <c r="K648" i="2"/>
  <c r="E648" i="2"/>
  <c r="F648" i="2" s="1"/>
  <c r="L647" i="2"/>
  <c r="K647" i="2"/>
  <c r="E647" i="2"/>
  <c r="F647" i="2" s="1"/>
  <c r="L646" i="2"/>
  <c r="K646" i="2"/>
  <c r="E646" i="2"/>
  <c r="F646" i="2" s="1"/>
  <c r="L645" i="2"/>
  <c r="K645" i="2"/>
  <c r="F645" i="2"/>
  <c r="E645" i="2"/>
  <c r="E644" i="2"/>
  <c r="F644" i="2" s="1"/>
  <c r="F643" i="2"/>
  <c r="E643" i="2"/>
  <c r="K642" i="2"/>
  <c r="E642" i="2"/>
  <c r="L641" i="2"/>
  <c r="E641" i="2"/>
  <c r="E640" i="2"/>
  <c r="L639" i="2"/>
  <c r="K639" i="2"/>
  <c r="F639" i="2"/>
  <c r="E639" i="2"/>
  <c r="L638" i="2"/>
  <c r="K638" i="2"/>
  <c r="E638" i="2"/>
  <c r="F638" i="2" s="1"/>
  <c r="L637" i="2"/>
  <c r="K637" i="2"/>
  <c r="F637" i="2"/>
  <c r="E637" i="2"/>
  <c r="E636" i="2"/>
  <c r="E635" i="2"/>
  <c r="L635" i="2" s="1"/>
  <c r="F634" i="2"/>
  <c r="E634" i="2"/>
  <c r="E633" i="2"/>
  <c r="F632" i="2"/>
  <c r="E632" i="2"/>
  <c r="K631" i="2"/>
  <c r="F631" i="2"/>
  <c r="E631" i="2"/>
  <c r="L631" i="2" s="1"/>
  <c r="F630" i="2"/>
  <c r="E630" i="2"/>
  <c r="K629" i="2"/>
  <c r="F629" i="2"/>
  <c r="E629" i="2"/>
  <c r="L629" i="2" s="1"/>
  <c r="F628" i="2"/>
  <c r="E628" i="2"/>
  <c r="F627" i="2"/>
  <c r="E627" i="2"/>
  <c r="L627" i="2" s="1"/>
  <c r="F626" i="2"/>
  <c r="E626" i="2"/>
  <c r="F625" i="2"/>
  <c r="E625" i="2"/>
  <c r="L625" i="2" s="1"/>
  <c r="E624" i="2"/>
  <c r="K623" i="2"/>
  <c r="F623" i="2"/>
  <c r="E623" i="2"/>
  <c r="L623" i="2" s="1"/>
  <c r="E622" i="2"/>
  <c r="E621" i="2"/>
  <c r="L621" i="2" s="1"/>
  <c r="E620" i="2"/>
  <c r="E619" i="2"/>
  <c r="L619" i="2" s="1"/>
  <c r="F618" i="2"/>
  <c r="E618" i="2"/>
  <c r="E617" i="2"/>
  <c r="F616" i="2"/>
  <c r="E616" i="2"/>
  <c r="K615" i="2"/>
  <c r="F615" i="2"/>
  <c r="E615" i="2"/>
  <c r="L615" i="2" s="1"/>
  <c r="F614" i="2"/>
  <c r="E614" i="2"/>
  <c r="K613" i="2"/>
  <c r="F613" i="2"/>
  <c r="E613" i="2"/>
  <c r="L613" i="2" s="1"/>
  <c r="F612" i="2"/>
  <c r="E612" i="2"/>
  <c r="F611" i="2"/>
  <c r="E611" i="2"/>
  <c r="L611" i="2" s="1"/>
  <c r="F610" i="2"/>
  <c r="E610" i="2"/>
  <c r="F609" i="2"/>
  <c r="E609" i="2"/>
  <c r="L609" i="2" s="1"/>
  <c r="E608" i="2"/>
  <c r="K607" i="2"/>
  <c r="F607" i="2"/>
  <c r="E607" i="2"/>
  <c r="L607" i="2" s="1"/>
  <c r="E606" i="2"/>
  <c r="E605" i="2"/>
  <c r="L605" i="2" s="1"/>
  <c r="E604" i="2"/>
  <c r="E603" i="2"/>
  <c r="L603" i="2" s="1"/>
  <c r="F602" i="2"/>
  <c r="E602" i="2"/>
  <c r="E601" i="2"/>
  <c r="C601" i="2"/>
  <c r="F600" i="2"/>
  <c r="C600" i="2"/>
  <c r="E600" i="2" s="1"/>
  <c r="L600" i="2" s="1"/>
  <c r="K599" i="2"/>
  <c r="C599" i="2"/>
  <c r="E599" i="2" s="1"/>
  <c r="F599" i="2" s="1"/>
  <c r="C598" i="2"/>
  <c r="E598" i="2" s="1"/>
  <c r="F597" i="2"/>
  <c r="E597" i="2"/>
  <c r="E596" i="2"/>
  <c r="F595" i="2"/>
  <c r="E595" i="2"/>
  <c r="K594" i="2"/>
  <c r="F594" i="2"/>
  <c r="E594" i="2"/>
  <c r="L594" i="2" s="1"/>
  <c r="F593" i="2"/>
  <c r="E593" i="2"/>
  <c r="K592" i="2"/>
  <c r="F592" i="2"/>
  <c r="E592" i="2"/>
  <c r="L592" i="2" s="1"/>
  <c r="F591" i="2"/>
  <c r="E591" i="2"/>
  <c r="F590" i="2"/>
  <c r="E590" i="2"/>
  <c r="L590" i="2" s="1"/>
  <c r="F589" i="2"/>
  <c r="E589" i="2"/>
  <c r="F588" i="2"/>
  <c r="E588" i="2"/>
  <c r="L588" i="2" s="1"/>
  <c r="E587" i="2"/>
  <c r="K586" i="2"/>
  <c r="F586" i="2"/>
  <c r="E586" i="2"/>
  <c r="L586" i="2" s="1"/>
  <c r="E585" i="2"/>
  <c r="E584" i="2"/>
  <c r="L584" i="2" s="1"/>
  <c r="E583" i="2"/>
  <c r="E582" i="2"/>
  <c r="L582" i="2" s="1"/>
  <c r="F581" i="2"/>
  <c r="E581" i="2"/>
  <c r="E580" i="2"/>
  <c r="F579" i="2"/>
  <c r="E579" i="2"/>
  <c r="K578" i="2"/>
  <c r="F578" i="2"/>
  <c r="E578" i="2"/>
  <c r="L578" i="2" s="1"/>
  <c r="F577" i="2"/>
  <c r="E577" i="2"/>
  <c r="K576" i="2"/>
  <c r="F576" i="2"/>
  <c r="E576" i="2"/>
  <c r="L576" i="2" s="1"/>
  <c r="F575" i="2"/>
  <c r="E575" i="2"/>
  <c r="F574" i="2"/>
  <c r="E574" i="2"/>
  <c r="L574" i="2" s="1"/>
  <c r="F573" i="2"/>
  <c r="E573" i="2"/>
  <c r="F572" i="2"/>
  <c r="E572" i="2"/>
  <c r="L572" i="2" s="1"/>
  <c r="E571" i="2"/>
  <c r="K570" i="2"/>
  <c r="F570" i="2"/>
  <c r="E570" i="2"/>
  <c r="L570" i="2" s="1"/>
  <c r="E569" i="2"/>
  <c r="E568" i="2"/>
  <c r="L568" i="2" s="1"/>
  <c r="E567" i="2"/>
  <c r="E566" i="2"/>
  <c r="L566" i="2" s="1"/>
  <c r="F565" i="2"/>
  <c r="E565" i="2"/>
  <c r="E564" i="2"/>
  <c r="F563" i="2"/>
  <c r="E563" i="2"/>
  <c r="K562" i="2"/>
  <c r="F562" i="2"/>
  <c r="E562" i="2"/>
  <c r="L562" i="2" s="1"/>
  <c r="F561" i="2"/>
  <c r="E561" i="2"/>
  <c r="K560" i="2"/>
  <c r="F560" i="2"/>
  <c r="E560" i="2"/>
  <c r="L560" i="2" s="1"/>
  <c r="F559" i="2"/>
  <c r="E559" i="2"/>
  <c r="F558" i="2"/>
  <c r="E558" i="2"/>
  <c r="L558" i="2" s="1"/>
  <c r="F557" i="2"/>
  <c r="E557" i="2"/>
  <c r="F556" i="2"/>
  <c r="E556" i="2"/>
  <c r="L556" i="2" s="1"/>
  <c r="E555" i="2"/>
  <c r="K554" i="2"/>
  <c r="F554" i="2"/>
  <c r="E554" i="2"/>
  <c r="L554" i="2" s="1"/>
  <c r="E553" i="2"/>
  <c r="E552" i="2"/>
  <c r="L552" i="2" s="1"/>
  <c r="E551" i="2"/>
  <c r="E550" i="2"/>
  <c r="L550" i="2" s="1"/>
  <c r="F549" i="2"/>
  <c r="E549" i="2"/>
  <c r="E548" i="2"/>
  <c r="F547" i="2"/>
  <c r="E547" i="2"/>
  <c r="K546" i="2"/>
  <c r="F546" i="2"/>
  <c r="E546" i="2"/>
  <c r="L546" i="2" s="1"/>
  <c r="F545" i="2"/>
  <c r="E545" i="2"/>
  <c r="K544" i="2"/>
  <c r="F544" i="2"/>
  <c r="E544" i="2"/>
  <c r="L544" i="2" s="1"/>
  <c r="F543" i="2"/>
  <c r="E543" i="2"/>
  <c r="F542" i="2"/>
  <c r="E542" i="2"/>
  <c r="L542" i="2" s="1"/>
  <c r="F541" i="2"/>
  <c r="E541" i="2"/>
  <c r="F540" i="2"/>
  <c r="E540" i="2"/>
  <c r="L540" i="2" s="1"/>
  <c r="E539" i="2"/>
  <c r="K538" i="2"/>
  <c r="F538" i="2"/>
  <c r="E538" i="2"/>
  <c r="L538" i="2" s="1"/>
  <c r="E537" i="2"/>
  <c r="E536" i="2"/>
  <c r="L536" i="2" s="1"/>
  <c r="E535" i="2"/>
  <c r="E534" i="2"/>
  <c r="L534" i="2" s="1"/>
  <c r="F533" i="2"/>
  <c r="E533" i="2"/>
  <c r="E532" i="2"/>
  <c r="F531" i="2"/>
  <c r="E531" i="2"/>
  <c r="K530" i="2"/>
  <c r="F530" i="2"/>
  <c r="E530" i="2"/>
  <c r="L530" i="2" s="1"/>
  <c r="F529" i="2"/>
  <c r="E529" i="2"/>
  <c r="K528" i="2"/>
  <c r="F528" i="2"/>
  <c r="E528" i="2"/>
  <c r="L528" i="2" s="1"/>
  <c r="F527" i="2"/>
  <c r="E527" i="2"/>
  <c r="F526" i="2"/>
  <c r="E526" i="2"/>
  <c r="L526" i="2" s="1"/>
  <c r="F525" i="2"/>
  <c r="E525" i="2"/>
  <c r="F524" i="2"/>
  <c r="E524" i="2"/>
  <c r="L524" i="2" s="1"/>
  <c r="E523" i="2"/>
  <c r="K522" i="2"/>
  <c r="F522" i="2"/>
  <c r="E522" i="2"/>
  <c r="L522" i="2" s="1"/>
  <c r="E521" i="2"/>
  <c r="E520" i="2"/>
  <c r="L520" i="2" s="1"/>
  <c r="E519" i="2"/>
  <c r="E518" i="2"/>
  <c r="L518" i="2" s="1"/>
  <c r="F517" i="2"/>
  <c r="E517" i="2"/>
  <c r="E516" i="2"/>
  <c r="F515" i="2"/>
  <c r="E515" i="2"/>
  <c r="K514" i="2"/>
  <c r="F514" i="2"/>
  <c r="E514" i="2"/>
  <c r="L514" i="2" s="1"/>
  <c r="F513" i="2"/>
  <c r="E513" i="2"/>
  <c r="K512" i="2"/>
  <c r="F512" i="2"/>
  <c r="E512" i="2"/>
  <c r="L512" i="2" s="1"/>
  <c r="F511" i="2"/>
  <c r="E511" i="2"/>
  <c r="F510" i="2"/>
  <c r="E510" i="2"/>
  <c r="L510" i="2" s="1"/>
  <c r="F509" i="2"/>
  <c r="E509" i="2"/>
  <c r="F508" i="2"/>
  <c r="E508" i="2"/>
  <c r="L508" i="2" s="1"/>
  <c r="E507" i="2"/>
  <c r="K506" i="2"/>
  <c r="F506" i="2"/>
  <c r="E506" i="2"/>
  <c r="L506" i="2" s="1"/>
  <c r="E505" i="2"/>
  <c r="E504" i="2"/>
  <c r="L504" i="2" s="1"/>
  <c r="E503" i="2"/>
  <c r="E502" i="2"/>
  <c r="L502" i="2" s="1"/>
  <c r="F501" i="2"/>
  <c r="E501" i="2"/>
  <c r="E500" i="2"/>
  <c r="F499" i="2"/>
  <c r="E499" i="2"/>
  <c r="K498" i="2"/>
  <c r="F498" i="2"/>
  <c r="E498" i="2"/>
  <c r="L498" i="2" s="1"/>
  <c r="F497" i="2"/>
  <c r="E497" i="2"/>
  <c r="K496" i="2"/>
  <c r="F496" i="2"/>
  <c r="E496" i="2"/>
  <c r="L496" i="2" s="1"/>
  <c r="F495" i="2"/>
  <c r="E495" i="2"/>
  <c r="F494" i="2"/>
  <c r="E494" i="2"/>
  <c r="L494" i="2" s="1"/>
  <c r="F493" i="2"/>
  <c r="E493" i="2"/>
  <c r="F492" i="2"/>
  <c r="E492" i="2"/>
  <c r="L492" i="2" s="1"/>
  <c r="E491" i="2"/>
  <c r="K490" i="2"/>
  <c r="F490" i="2"/>
  <c r="E490" i="2"/>
  <c r="L490" i="2" s="1"/>
  <c r="E489" i="2"/>
  <c r="E488" i="2"/>
  <c r="L488" i="2" s="1"/>
  <c r="E487" i="2"/>
  <c r="E486" i="2"/>
  <c r="L486" i="2" s="1"/>
  <c r="F485" i="2"/>
  <c r="E485" i="2"/>
  <c r="E484" i="2"/>
  <c r="F483" i="2"/>
  <c r="E483" i="2"/>
  <c r="K482" i="2"/>
  <c r="F482" i="2"/>
  <c r="E482" i="2"/>
  <c r="L482" i="2" s="1"/>
  <c r="F481" i="2"/>
  <c r="E481" i="2"/>
  <c r="K480" i="2"/>
  <c r="F480" i="2"/>
  <c r="E480" i="2"/>
  <c r="L480" i="2" s="1"/>
  <c r="F479" i="2"/>
  <c r="E479" i="2"/>
  <c r="F478" i="2"/>
  <c r="E478" i="2"/>
  <c r="L478" i="2" s="1"/>
  <c r="F477" i="2"/>
  <c r="E477" i="2"/>
  <c r="F476" i="2"/>
  <c r="E476" i="2"/>
  <c r="L476" i="2" s="1"/>
  <c r="E475" i="2"/>
  <c r="K474" i="2"/>
  <c r="F474" i="2"/>
  <c r="E474" i="2"/>
  <c r="L474" i="2" s="1"/>
  <c r="E473" i="2"/>
  <c r="E472" i="2"/>
  <c r="L472" i="2" s="1"/>
  <c r="E471" i="2"/>
  <c r="E470" i="2"/>
  <c r="L470" i="2" s="1"/>
  <c r="F469" i="2"/>
  <c r="E469" i="2"/>
  <c r="E468" i="2"/>
  <c r="F467" i="2"/>
  <c r="E467" i="2"/>
  <c r="K466" i="2"/>
  <c r="F466" i="2"/>
  <c r="E466" i="2"/>
  <c r="L466" i="2" s="1"/>
  <c r="F465" i="2"/>
  <c r="E465" i="2"/>
  <c r="K464" i="2"/>
  <c r="F464" i="2"/>
  <c r="E464" i="2"/>
  <c r="L464" i="2" s="1"/>
  <c r="F463" i="2"/>
  <c r="E463" i="2"/>
  <c r="F462" i="2"/>
  <c r="E462" i="2"/>
  <c r="L462" i="2" s="1"/>
  <c r="F461" i="2"/>
  <c r="E461" i="2"/>
  <c r="F460" i="2"/>
  <c r="E460" i="2"/>
  <c r="L460" i="2" s="1"/>
  <c r="E459" i="2"/>
  <c r="K458" i="2"/>
  <c r="F458" i="2"/>
  <c r="E458" i="2"/>
  <c r="L458" i="2" s="1"/>
  <c r="E457" i="2"/>
  <c r="E456" i="2"/>
  <c r="L456" i="2" s="1"/>
  <c r="L455" i="2"/>
  <c r="F455" i="2"/>
  <c r="E455" i="2"/>
  <c r="K455" i="2" s="1"/>
  <c r="F454" i="2"/>
  <c r="E454" i="2"/>
  <c r="L454" i="2" s="1"/>
  <c r="F453" i="2"/>
  <c r="E453" i="2"/>
  <c r="K453" i="2" s="1"/>
  <c r="K452" i="2"/>
  <c r="F452" i="2"/>
  <c r="E452" i="2"/>
  <c r="L452" i="2" s="1"/>
  <c r="L451" i="2"/>
  <c r="F451" i="2"/>
  <c r="E451" i="2"/>
  <c r="K451" i="2" s="1"/>
  <c r="E450" i="2"/>
  <c r="E449" i="2"/>
  <c r="K449" i="2" s="1"/>
  <c r="E448" i="2"/>
  <c r="L448" i="2" s="1"/>
  <c r="L447" i="2"/>
  <c r="F447" i="2"/>
  <c r="E447" i="2"/>
  <c r="K447" i="2" s="1"/>
  <c r="F446" i="2"/>
  <c r="E446" i="2"/>
  <c r="L446" i="2" s="1"/>
  <c r="F445" i="2"/>
  <c r="E445" i="2"/>
  <c r="K445" i="2" s="1"/>
  <c r="K444" i="2"/>
  <c r="F444" i="2"/>
  <c r="E444" i="2"/>
  <c r="L444" i="2" s="1"/>
  <c r="L443" i="2"/>
  <c r="F443" i="2"/>
  <c r="E443" i="2"/>
  <c r="K443" i="2" s="1"/>
  <c r="E442" i="2"/>
  <c r="E441" i="2"/>
  <c r="K441" i="2" s="1"/>
  <c r="E440" i="2"/>
  <c r="L440" i="2" s="1"/>
  <c r="L439" i="2"/>
  <c r="F439" i="2"/>
  <c r="E439" i="2"/>
  <c r="K439" i="2" s="1"/>
  <c r="F438" i="2"/>
  <c r="E438" i="2"/>
  <c r="L438" i="2" s="1"/>
  <c r="F437" i="2"/>
  <c r="E437" i="2"/>
  <c r="K437" i="2" s="1"/>
  <c r="K436" i="2"/>
  <c r="F436" i="2"/>
  <c r="E436" i="2"/>
  <c r="L436" i="2" s="1"/>
  <c r="L435" i="2"/>
  <c r="F435" i="2"/>
  <c r="E435" i="2"/>
  <c r="K435" i="2" s="1"/>
  <c r="E434" i="2"/>
  <c r="E433" i="2"/>
  <c r="K433" i="2" s="1"/>
  <c r="E432" i="2"/>
  <c r="L432" i="2" s="1"/>
  <c r="L431" i="2"/>
  <c r="F431" i="2"/>
  <c r="E431" i="2"/>
  <c r="K431" i="2" s="1"/>
  <c r="F430" i="2"/>
  <c r="E430" i="2"/>
  <c r="L430" i="2" s="1"/>
  <c r="F429" i="2"/>
  <c r="E429" i="2"/>
  <c r="K429" i="2" s="1"/>
  <c r="K428" i="2"/>
  <c r="F428" i="2"/>
  <c r="E428" i="2"/>
  <c r="L428" i="2" s="1"/>
  <c r="L427" i="2"/>
  <c r="F427" i="2"/>
  <c r="E427" i="2"/>
  <c r="K427" i="2" s="1"/>
  <c r="E426" i="2"/>
  <c r="E425" i="2"/>
  <c r="K425" i="2" s="1"/>
  <c r="E424" i="2"/>
  <c r="L424" i="2" s="1"/>
  <c r="L423" i="2"/>
  <c r="F423" i="2"/>
  <c r="E423" i="2"/>
  <c r="K423" i="2" s="1"/>
  <c r="F422" i="2"/>
  <c r="E422" i="2"/>
  <c r="L422" i="2" s="1"/>
  <c r="F421" i="2"/>
  <c r="E421" i="2"/>
  <c r="K421" i="2" s="1"/>
  <c r="K420" i="2"/>
  <c r="F420" i="2"/>
  <c r="E420" i="2"/>
  <c r="L420" i="2" s="1"/>
  <c r="L419" i="2"/>
  <c r="F419" i="2"/>
  <c r="E419" i="2"/>
  <c r="K419" i="2" s="1"/>
  <c r="E418" i="2"/>
  <c r="E417" i="2"/>
  <c r="K417" i="2" s="1"/>
  <c r="E416" i="2"/>
  <c r="L416" i="2" s="1"/>
  <c r="L415" i="2"/>
  <c r="F415" i="2"/>
  <c r="E415" i="2"/>
  <c r="K415" i="2" s="1"/>
  <c r="F414" i="2"/>
  <c r="E414" i="2"/>
  <c r="L414" i="2" s="1"/>
  <c r="F413" i="2"/>
  <c r="E413" i="2"/>
  <c r="K413" i="2" s="1"/>
  <c r="K412" i="2"/>
  <c r="F412" i="2"/>
  <c r="E412" i="2"/>
  <c r="L412" i="2" s="1"/>
  <c r="L411" i="2"/>
  <c r="F411" i="2"/>
  <c r="E411" i="2"/>
  <c r="K411" i="2" s="1"/>
  <c r="E410" i="2"/>
  <c r="E409" i="2"/>
  <c r="K409" i="2" s="1"/>
  <c r="E408" i="2"/>
  <c r="L408" i="2" s="1"/>
  <c r="L407" i="2"/>
  <c r="F407" i="2"/>
  <c r="E407" i="2"/>
  <c r="K407" i="2" s="1"/>
  <c r="F406" i="2"/>
  <c r="E406" i="2"/>
  <c r="L406" i="2" s="1"/>
  <c r="F405" i="2"/>
  <c r="E405" i="2"/>
  <c r="K405" i="2" s="1"/>
  <c r="K404" i="2"/>
  <c r="F404" i="2"/>
  <c r="E404" i="2"/>
  <c r="L404" i="2" s="1"/>
  <c r="L403" i="2"/>
  <c r="F403" i="2"/>
  <c r="E403" i="2"/>
  <c r="K403" i="2" s="1"/>
  <c r="E402" i="2"/>
  <c r="E401" i="2"/>
  <c r="K401" i="2" s="1"/>
  <c r="E400" i="2"/>
  <c r="L400" i="2" s="1"/>
  <c r="L399" i="2"/>
  <c r="F399" i="2"/>
  <c r="E399" i="2"/>
  <c r="K399" i="2" s="1"/>
  <c r="F398" i="2"/>
  <c r="E398" i="2"/>
  <c r="L398" i="2" s="1"/>
  <c r="E397" i="2"/>
  <c r="K397" i="2" s="1"/>
  <c r="K396" i="2"/>
  <c r="F396" i="2"/>
  <c r="E396" i="2"/>
  <c r="L396" i="2" s="1"/>
  <c r="L395" i="2"/>
  <c r="F395" i="2"/>
  <c r="E395" i="2"/>
  <c r="K395" i="2" s="1"/>
  <c r="E394" i="2"/>
  <c r="E393" i="2"/>
  <c r="K393" i="2" s="1"/>
  <c r="K392" i="2"/>
  <c r="E392" i="2"/>
  <c r="L392" i="2" s="1"/>
  <c r="L391" i="2"/>
  <c r="F391" i="2"/>
  <c r="E391" i="2"/>
  <c r="K391" i="2" s="1"/>
  <c r="E390" i="2"/>
  <c r="L390" i="2" s="1"/>
  <c r="E389" i="2"/>
  <c r="K389" i="2" s="1"/>
  <c r="K388" i="2"/>
  <c r="F388" i="2"/>
  <c r="E388" i="2"/>
  <c r="L388" i="2" s="1"/>
  <c r="L387" i="2"/>
  <c r="F387" i="2"/>
  <c r="E387" i="2"/>
  <c r="K387" i="2" s="1"/>
  <c r="E386" i="2"/>
  <c r="E385" i="2"/>
  <c r="K385" i="2" s="1"/>
  <c r="K384" i="2"/>
  <c r="E384" i="2"/>
  <c r="L384" i="2" s="1"/>
  <c r="L383" i="2"/>
  <c r="F383" i="2"/>
  <c r="E383" i="2"/>
  <c r="K383" i="2" s="1"/>
  <c r="E382" i="2"/>
  <c r="E381" i="2"/>
  <c r="K380" i="2"/>
  <c r="F380" i="2"/>
  <c r="E380" i="2"/>
  <c r="L380" i="2" s="1"/>
  <c r="L379" i="2"/>
  <c r="F379" i="2"/>
  <c r="E379" i="2"/>
  <c r="K379" i="2" s="1"/>
  <c r="E378" i="2"/>
  <c r="E377" i="2"/>
  <c r="K377" i="2" s="1"/>
  <c r="K376" i="2"/>
  <c r="E376" i="2"/>
  <c r="L376" i="2" s="1"/>
  <c r="L375" i="2"/>
  <c r="F375" i="2"/>
  <c r="E375" i="2"/>
  <c r="K375" i="2" s="1"/>
  <c r="K374" i="2"/>
  <c r="F374" i="2"/>
  <c r="E374" i="2"/>
  <c r="L374" i="2" s="1"/>
  <c r="L373" i="2"/>
  <c r="K373" i="2"/>
  <c r="F373" i="2"/>
  <c r="E373" i="2"/>
  <c r="K372" i="2"/>
  <c r="F372" i="2"/>
  <c r="E372" i="2"/>
  <c r="L372" i="2" s="1"/>
  <c r="L371" i="2"/>
  <c r="K371" i="2"/>
  <c r="F371" i="2"/>
  <c r="E371" i="2"/>
  <c r="K370" i="2"/>
  <c r="F370" i="2"/>
  <c r="E370" i="2"/>
  <c r="L370" i="2" s="1"/>
  <c r="L369" i="2"/>
  <c r="K369" i="2"/>
  <c r="F369" i="2"/>
  <c r="E369" i="2"/>
  <c r="K368" i="2"/>
  <c r="F368" i="2"/>
  <c r="E368" i="2"/>
  <c r="L368" i="2" s="1"/>
  <c r="L367" i="2"/>
  <c r="K367" i="2"/>
  <c r="F367" i="2"/>
  <c r="E367" i="2"/>
  <c r="K366" i="2"/>
  <c r="F366" i="2"/>
  <c r="E366" i="2"/>
  <c r="L366" i="2" s="1"/>
  <c r="L365" i="2"/>
  <c r="K365" i="2"/>
  <c r="F365" i="2"/>
  <c r="E365" i="2"/>
  <c r="K364" i="2"/>
  <c r="F364" i="2"/>
  <c r="E364" i="2"/>
  <c r="L364" i="2" s="1"/>
  <c r="L363" i="2"/>
  <c r="K363" i="2"/>
  <c r="F363" i="2"/>
  <c r="E363" i="2"/>
  <c r="K362" i="2"/>
  <c r="F362" i="2"/>
  <c r="E362" i="2"/>
  <c r="L362" i="2" s="1"/>
  <c r="L361" i="2"/>
  <c r="K361" i="2"/>
  <c r="F361" i="2"/>
  <c r="E361" i="2"/>
  <c r="K360" i="2"/>
  <c r="F360" i="2"/>
  <c r="E360" i="2"/>
  <c r="L360" i="2" s="1"/>
  <c r="L359" i="2"/>
  <c r="K359" i="2"/>
  <c r="F359" i="2"/>
  <c r="E359" i="2"/>
  <c r="K358" i="2"/>
  <c r="F358" i="2"/>
  <c r="E358" i="2"/>
  <c r="L358" i="2" s="1"/>
  <c r="L357" i="2"/>
  <c r="K357" i="2"/>
  <c r="F357" i="2"/>
  <c r="E357" i="2"/>
  <c r="K356" i="2"/>
  <c r="F356" i="2"/>
  <c r="E356" i="2"/>
  <c r="L356" i="2" s="1"/>
  <c r="L355" i="2"/>
  <c r="K355" i="2"/>
  <c r="F355" i="2"/>
  <c r="E355" i="2"/>
  <c r="K354" i="2"/>
  <c r="F354" i="2"/>
  <c r="E354" i="2"/>
  <c r="L354" i="2" s="1"/>
  <c r="L353" i="2"/>
  <c r="K353" i="2"/>
  <c r="F353" i="2"/>
  <c r="E353" i="2"/>
  <c r="K352" i="2"/>
  <c r="F352" i="2"/>
  <c r="E352" i="2"/>
  <c r="L352" i="2" s="1"/>
  <c r="L351" i="2"/>
  <c r="K351" i="2"/>
  <c r="F351" i="2"/>
  <c r="E351" i="2"/>
  <c r="K350" i="2"/>
  <c r="F350" i="2"/>
  <c r="E350" i="2"/>
  <c r="L350" i="2" s="1"/>
  <c r="L349" i="2"/>
  <c r="K349" i="2"/>
  <c r="F349" i="2"/>
  <c r="E349" i="2"/>
  <c r="K348" i="2"/>
  <c r="F348" i="2"/>
  <c r="E348" i="2"/>
  <c r="L348" i="2" s="1"/>
  <c r="L347" i="2"/>
  <c r="K347" i="2"/>
  <c r="F347" i="2"/>
  <c r="E347" i="2"/>
  <c r="K346" i="2"/>
  <c r="F346" i="2"/>
  <c r="E346" i="2"/>
  <c r="L346" i="2" s="1"/>
  <c r="L345" i="2"/>
  <c r="K345" i="2"/>
  <c r="F345" i="2"/>
  <c r="E345" i="2"/>
  <c r="K344" i="2"/>
  <c r="F344" i="2"/>
  <c r="E344" i="2"/>
  <c r="L344" i="2" s="1"/>
  <c r="L343" i="2"/>
  <c r="K343" i="2"/>
  <c r="F343" i="2"/>
  <c r="E343" i="2"/>
  <c r="K342" i="2"/>
  <c r="F342" i="2"/>
  <c r="E342" i="2"/>
  <c r="L342" i="2" s="1"/>
  <c r="L341" i="2"/>
  <c r="K341" i="2"/>
  <c r="F341" i="2"/>
  <c r="E341" i="2"/>
  <c r="K340" i="2"/>
  <c r="F340" i="2"/>
  <c r="E340" i="2"/>
  <c r="L340" i="2" s="1"/>
  <c r="L339" i="2"/>
  <c r="K339" i="2"/>
  <c r="F339" i="2"/>
  <c r="E339" i="2"/>
  <c r="K338" i="2"/>
  <c r="F338" i="2"/>
  <c r="E338" i="2"/>
  <c r="L338" i="2" s="1"/>
  <c r="L337" i="2"/>
  <c r="K337" i="2"/>
  <c r="F337" i="2"/>
  <c r="E337" i="2"/>
  <c r="K336" i="2"/>
  <c r="F336" i="2"/>
  <c r="E336" i="2"/>
  <c r="L336" i="2" s="1"/>
  <c r="L335" i="2"/>
  <c r="K335" i="2"/>
  <c r="F335" i="2"/>
  <c r="E335" i="2"/>
  <c r="K334" i="2"/>
  <c r="F334" i="2"/>
  <c r="E334" i="2"/>
  <c r="L334" i="2" s="1"/>
  <c r="L333" i="2"/>
  <c r="K333" i="2"/>
  <c r="F333" i="2"/>
  <c r="E333" i="2"/>
  <c r="K332" i="2"/>
  <c r="F332" i="2"/>
  <c r="E332" i="2"/>
  <c r="L332" i="2" s="1"/>
  <c r="L331" i="2"/>
  <c r="K331" i="2"/>
  <c r="F331" i="2"/>
  <c r="E331" i="2"/>
  <c r="K330" i="2"/>
  <c r="F330" i="2"/>
  <c r="E330" i="2"/>
  <c r="L330" i="2" s="1"/>
  <c r="L329" i="2"/>
  <c r="K329" i="2"/>
  <c r="F329" i="2"/>
  <c r="E329" i="2"/>
  <c r="K328" i="2"/>
  <c r="F328" i="2"/>
  <c r="E328" i="2"/>
  <c r="L328" i="2" s="1"/>
  <c r="L327" i="2"/>
  <c r="K327" i="2"/>
  <c r="F327" i="2"/>
  <c r="E327" i="2"/>
  <c r="K326" i="2"/>
  <c r="F326" i="2"/>
  <c r="E326" i="2"/>
  <c r="L326" i="2" s="1"/>
  <c r="L325" i="2"/>
  <c r="K325" i="2"/>
  <c r="F325" i="2"/>
  <c r="E325" i="2"/>
  <c r="K324" i="2"/>
  <c r="F324" i="2"/>
  <c r="E324" i="2"/>
  <c r="L324" i="2" s="1"/>
  <c r="L323" i="2"/>
  <c r="K323" i="2"/>
  <c r="F323" i="2"/>
  <c r="E323" i="2"/>
  <c r="K322" i="2"/>
  <c r="F322" i="2"/>
  <c r="E322" i="2"/>
  <c r="L322" i="2" s="1"/>
  <c r="L321" i="2"/>
  <c r="K321" i="2"/>
  <c r="F321" i="2"/>
  <c r="E321" i="2"/>
  <c r="K320" i="2"/>
  <c r="F320" i="2"/>
  <c r="E320" i="2"/>
  <c r="L320" i="2" s="1"/>
  <c r="L319" i="2"/>
  <c r="K319" i="2"/>
  <c r="F319" i="2"/>
  <c r="E319" i="2"/>
  <c r="K318" i="2"/>
  <c r="F318" i="2"/>
  <c r="E318" i="2"/>
  <c r="L318" i="2" s="1"/>
  <c r="L317" i="2"/>
  <c r="K317" i="2"/>
  <c r="F317" i="2"/>
  <c r="E317" i="2"/>
  <c r="K316" i="2"/>
  <c r="F316" i="2"/>
  <c r="E316" i="2"/>
  <c r="L316" i="2" s="1"/>
  <c r="L315" i="2"/>
  <c r="K315" i="2"/>
  <c r="F315" i="2"/>
  <c r="E315" i="2"/>
  <c r="K314" i="2"/>
  <c r="F314" i="2"/>
  <c r="E314" i="2"/>
  <c r="L314" i="2" s="1"/>
  <c r="L313" i="2"/>
  <c r="K313" i="2"/>
  <c r="F313" i="2"/>
  <c r="E313" i="2"/>
  <c r="K312" i="2"/>
  <c r="F312" i="2"/>
  <c r="E312" i="2"/>
  <c r="L312" i="2" s="1"/>
  <c r="L311" i="2"/>
  <c r="K311" i="2"/>
  <c r="F311" i="2"/>
  <c r="E311" i="2"/>
  <c r="K310" i="2"/>
  <c r="F310" i="2"/>
  <c r="E310" i="2"/>
  <c r="L310" i="2" s="1"/>
  <c r="L309" i="2"/>
  <c r="K309" i="2"/>
  <c r="F309" i="2"/>
  <c r="E309" i="2"/>
  <c r="K308" i="2"/>
  <c r="F308" i="2"/>
  <c r="E308" i="2"/>
  <c r="L308" i="2" s="1"/>
  <c r="L307" i="2"/>
  <c r="K307" i="2"/>
  <c r="F307" i="2"/>
  <c r="E307" i="2"/>
  <c r="K306" i="2"/>
  <c r="F306" i="2"/>
  <c r="E306" i="2"/>
  <c r="L306" i="2" s="1"/>
  <c r="L305" i="2"/>
  <c r="K305" i="2"/>
  <c r="F305" i="2"/>
  <c r="E305" i="2"/>
  <c r="K304" i="2"/>
  <c r="F304" i="2"/>
  <c r="E304" i="2"/>
  <c r="L304" i="2" s="1"/>
  <c r="L303" i="2"/>
  <c r="K303" i="2"/>
  <c r="F303" i="2"/>
  <c r="E303" i="2"/>
  <c r="K302" i="2"/>
  <c r="F302" i="2"/>
  <c r="E302" i="2"/>
  <c r="L302" i="2" s="1"/>
  <c r="L301" i="2"/>
  <c r="K301" i="2"/>
  <c r="F301" i="2"/>
  <c r="E301" i="2"/>
  <c r="K300" i="2"/>
  <c r="F300" i="2"/>
  <c r="E300" i="2"/>
  <c r="L300" i="2" s="1"/>
  <c r="L299" i="2"/>
  <c r="K299" i="2"/>
  <c r="F299" i="2"/>
  <c r="E299" i="2"/>
  <c r="K298" i="2"/>
  <c r="F298" i="2"/>
  <c r="E298" i="2"/>
  <c r="L298" i="2" s="1"/>
  <c r="L297" i="2"/>
  <c r="K297" i="2"/>
  <c r="F297" i="2"/>
  <c r="E297" i="2"/>
  <c r="K296" i="2"/>
  <c r="F296" i="2"/>
  <c r="E296" i="2"/>
  <c r="L296" i="2" s="1"/>
  <c r="L295" i="2"/>
  <c r="K295" i="2"/>
  <c r="F295" i="2"/>
  <c r="E295" i="2"/>
  <c r="K294" i="2"/>
  <c r="F294" i="2"/>
  <c r="E294" i="2"/>
  <c r="L294" i="2" s="1"/>
  <c r="L293" i="2"/>
  <c r="K293" i="2"/>
  <c r="F293" i="2"/>
  <c r="E293" i="2"/>
  <c r="K292" i="2"/>
  <c r="F292" i="2"/>
  <c r="E292" i="2"/>
  <c r="L292" i="2" s="1"/>
  <c r="L291" i="2"/>
  <c r="K291" i="2"/>
  <c r="F291" i="2"/>
  <c r="E291" i="2"/>
  <c r="K290" i="2"/>
  <c r="F290" i="2"/>
  <c r="E290" i="2"/>
  <c r="L290" i="2" s="1"/>
  <c r="L289" i="2"/>
  <c r="K289" i="2"/>
  <c r="F289" i="2"/>
  <c r="E289" i="2"/>
  <c r="K288" i="2"/>
  <c r="F288" i="2"/>
  <c r="E288" i="2"/>
  <c r="L288" i="2" s="1"/>
  <c r="L287" i="2"/>
  <c r="K287" i="2"/>
  <c r="F287" i="2"/>
  <c r="E287" i="2"/>
  <c r="K286" i="2"/>
  <c r="F286" i="2"/>
  <c r="E286" i="2"/>
  <c r="L286" i="2" s="1"/>
  <c r="L285" i="2"/>
  <c r="K285" i="2"/>
  <c r="F285" i="2"/>
  <c r="E285" i="2"/>
  <c r="K284" i="2"/>
  <c r="F284" i="2"/>
  <c r="E284" i="2"/>
  <c r="L284" i="2" s="1"/>
  <c r="L283" i="2"/>
  <c r="K283" i="2"/>
  <c r="F283" i="2"/>
  <c r="E283" i="2"/>
  <c r="K282" i="2"/>
  <c r="F282" i="2"/>
  <c r="E282" i="2"/>
  <c r="L282" i="2" s="1"/>
  <c r="L281" i="2"/>
  <c r="K281" i="2"/>
  <c r="F281" i="2"/>
  <c r="E281" i="2"/>
  <c r="K280" i="2"/>
  <c r="F280" i="2"/>
  <c r="E280" i="2"/>
  <c r="L280" i="2" s="1"/>
  <c r="L279" i="2"/>
  <c r="K279" i="2"/>
  <c r="F279" i="2"/>
  <c r="E279" i="2"/>
  <c r="K278" i="2"/>
  <c r="F278" i="2"/>
  <c r="E278" i="2"/>
  <c r="L278" i="2" s="1"/>
  <c r="L277" i="2"/>
  <c r="K277" i="2"/>
  <c r="F277" i="2"/>
  <c r="E277" i="2"/>
  <c r="K276" i="2"/>
  <c r="F276" i="2"/>
  <c r="E276" i="2"/>
  <c r="L276" i="2" s="1"/>
  <c r="L275" i="2"/>
  <c r="K275" i="2"/>
  <c r="F275" i="2"/>
  <c r="E275" i="2"/>
  <c r="K274" i="2"/>
  <c r="F274" i="2"/>
  <c r="E274" i="2"/>
  <c r="L274" i="2" s="1"/>
  <c r="L273" i="2"/>
  <c r="K273" i="2"/>
  <c r="F273" i="2"/>
  <c r="E273" i="2"/>
  <c r="K272" i="2"/>
  <c r="F272" i="2"/>
  <c r="E272" i="2"/>
  <c r="L272" i="2" s="1"/>
  <c r="L271" i="2"/>
  <c r="K271" i="2"/>
  <c r="F271" i="2"/>
  <c r="E271" i="2"/>
  <c r="E270" i="2"/>
  <c r="L270" i="2" s="1"/>
  <c r="E269" i="2"/>
  <c r="L268" i="2"/>
  <c r="F268" i="2"/>
  <c r="E268" i="2"/>
  <c r="K268" i="2" s="1"/>
  <c r="E267" i="2"/>
  <c r="L266" i="2"/>
  <c r="E266" i="2"/>
  <c r="K266" i="2" s="1"/>
  <c r="L265" i="2"/>
  <c r="E265" i="2"/>
  <c r="E264" i="2"/>
  <c r="K264" i="2" s="1"/>
  <c r="L263" i="2"/>
  <c r="E263" i="2"/>
  <c r="F262" i="2"/>
  <c r="E262" i="2"/>
  <c r="K262" i="2" s="1"/>
  <c r="E261" i="2"/>
  <c r="L260" i="2"/>
  <c r="F260" i="2"/>
  <c r="E260" i="2"/>
  <c r="K260" i="2" s="1"/>
  <c r="E259" i="2"/>
  <c r="L258" i="2"/>
  <c r="E258" i="2"/>
  <c r="K258" i="2" s="1"/>
  <c r="E257" i="2"/>
  <c r="L257" i="2" s="1"/>
  <c r="E256" i="2"/>
  <c r="K256" i="2" s="1"/>
  <c r="L255" i="2"/>
  <c r="E255" i="2"/>
  <c r="E254" i="2"/>
  <c r="K254" i="2" s="1"/>
  <c r="E253" i="2"/>
  <c r="L252" i="2"/>
  <c r="F252" i="2"/>
  <c r="E252" i="2"/>
  <c r="K252" i="2" s="1"/>
  <c r="E251" i="2"/>
  <c r="L250" i="2"/>
  <c r="E250" i="2"/>
  <c r="K250" i="2" s="1"/>
  <c r="E249" i="2"/>
  <c r="E248" i="2"/>
  <c r="K248" i="2" s="1"/>
  <c r="L247" i="2"/>
  <c r="E247" i="2"/>
  <c r="E246" i="2"/>
  <c r="K246" i="2" s="1"/>
  <c r="E245" i="2"/>
  <c r="L244" i="2"/>
  <c r="F244" i="2"/>
  <c r="E244" i="2"/>
  <c r="K244" i="2" s="1"/>
  <c r="E243" i="2"/>
  <c r="L243" i="2" s="1"/>
  <c r="L242" i="2"/>
  <c r="E242" i="2"/>
  <c r="K242" i="2" s="1"/>
  <c r="E241" i="2"/>
  <c r="L241" i="2" s="1"/>
  <c r="E240" i="2"/>
  <c r="K240" i="2" s="1"/>
  <c r="L239" i="2"/>
  <c r="E239" i="2"/>
  <c r="E238" i="2"/>
  <c r="K238" i="2" s="1"/>
  <c r="E237" i="2"/>
  <c r="L236" i="2"/>
  <c r="F236" i="2"/>
  <c r="E236" i="2"/>
  <c r="K236" i="2" s="1"/>
  <c r="E235" i="2"/>
  <c r="L234" i="2"/>
  <c r="E234" i="2"/>
  <c r="K234" i="2" s="1"/>
  <c r="E233" i="2"/>
  <c r="E232" i="2"/>
  <c r="K232" i="2" s="1"/>
  <c r="L231" i="2"/>
  <c r="E231" i="2"/>
  <c r="E230" i="2"/>
  <c r="K230" i="2" s="1"/>
  <c r="E229" i="2"/>
  <c r="L228" i="2"/>
  <c r="F228" i="2"/>
  <c r="E228" i="2"/>
  <c r="K228" i="2" s="1"/>
  <c r="E227" i="2"/>
  <c r="L227" i="2" s="1"/>
  <c r="L226" i="2"/>
  <c r="E226" i="2"/>
  <c r="K226" i="2" s="1"/>
  <c r="E225" i="2"/>
  <c r="L225" i="2" s="1"/>
  <c r="E224" i="2"/>
  <c r="K224" i="2" s="1"/>
  <c r="L223" i="2"/>
  <c r="E223" i="2"/>
  <c r="E222" i="2"/>
  <c r="K222" i="2" s="1"/>
  <c r="E221" i="2"/>
  <c r="L220" i="2"/>
  <c r="F220" i="2"/>
  <c r="E220" i="2"/>
  <c r="K220" i="2" s="1"/>
  <c r="E219" i="2"/>
  <c r="L218" i="2"/>
  <c r="E218" i="2"/>
  <c r="K218" i="2" s="1"/>
  <c r="E217" i="2"/>
  <c r="E216" i="2"/>
  <c r="K216" i="2" s="1"/>
  <c r="L215" i="2"/>
  <c r="E215" i="2"/>
  <c r="E214" i="2"/>
  <c r="K214" i="2" s="1"/>
  <c r="E213" i="2"/>
  <c r="L212" i="2"/>
  <c r="F212" i="2"/>
  <c r="E212" i="2"/>
  <c r="K212" i="2" s="1"/>
  <c r="E211" i="2"/>
  <c r="L210" i="2"/>
  <c r="E210" i="2"/>
  <c r="K210" i="2" s="1"/>
  <c r="E209" i="2"/>
  <c r="E208" i="2"/>
  <c r="K208" i="2" s="1"/>
  <c r="L207" i="2"/>
  <c r="E207" i="2"/>
  <c r="E206" i="2"/>
  <c r="K206" i="2" s="1"/>
  <c r="E205" i="2"/>
  <c r="L204" i="2"/>
  <c r="F204" i="2"/>
  <c r="E204" i="2"/>
  <c r="K204" i="2" s="1"/>
  <c r="E203" i="2"/>
  <c r="L202" i="2"/>
  <c r="E202" i="2"/>
  <c r="K202" i="2" s="1"/>
  <c r="E201" i="2"/>
  <c r="E200" i="2"/>
  <c r="K200" i="2" s="1"/>
  <c r="L199" i="2"/>
  <c r="E199" i="2"/>
  <c r="E198" i="2"/>
  <c r="K198" i="2" s="1"/>
  <c r="E197" i="2"/>
  <c r="L196" i="2"/>
  <c r="F196" i="2"/>
  <c r="E196" i="2"/>
  <c r="K196" i="2" s="1"/>
  <c r="E195" i="2"/>
  <c r="L194" i="2"/>
  <c r="E194" i="2"/>
  <c r="K194" i="2" s="1"/>
  <c r="E193" i="2"/>
  <c r="L193" i="2" s="1"/>
  <c r="E192" i="2"/>
  <c r="K192" i="2" s="1"/>
  <c r="L191" i="2"/>
  <c r="E191" i="2"/>
  <c r="E190" i="2"/>
  <c r="K190" i="2" s="1"/>
  <c r="E189" i="2"/>
  <c r="L188" i="2"/>
  <c r="F188" i="2"/>
  <c r="E188" i="2"/>
  <c r="K188" i="2" s="1"/>
  <c r="E187" i="2"/>
  <c r="L186" i="2"/>
  <c r="E186" i="2"/>
  <c r="K186" i="2" s="1"/>
  <c r="E185" i="2"/>
  <c r="E184" i="2"/>
  <c r="K184" i="2" s="1"/>
  <c r="L183" i="2"/>
  <c r="E183" i="2"/>
  <c r="E182" i="2"/>
  <c r="K182" i="2" s="1"/>
  <c r="E181" i="2"/>
  <c r="L180" i="2"/>
  <c r="F180" i="2"/>
  <c r="E180" i="2"/>
  <c r="K180" i="2" s="1"/>
  <c r="E179" i="2"/>
  <c r="L179" i="2" s="1"/>
  <c r="L178" i="2"/>
  <c r="E178" i="2"/>
  <c r="K178" i="2" s="1"/>
  <c r="E177" i="2"/>
  <c r="L177" i="2" s="1"/>
  <c r="E176" i="2"/>
  <c r="K176" i="2" s="1"/>
  <c r="L175" i="2"/>
  <c r="E175" i="2"/>
  <c r="E174" i="2"/>
  <c r="K174" i="2" s="1"/>
  <c r="E173" i="2"/>
  <c r="L172" i="2"/>
  <c r="F172" i="2"/>
  <c r="E172" i="2"/>
  <c r="K172" i="2" s="1"/>
  <c r="E171" i="2"/>
  <c r="L170" i="2"/>
  <c r="E170" i="2"/>
  <c r="K170" i="2" s="1"/>
  <c r="E169" i="2"/>
  <c r="E168" i="2"/>
  <c r="K168" i="2" s="1"/>
  <c r="L167" i="2"/>
  <c r="E167" i="2"/>
  <c r="E166" i="2"/>
  <c r="K166" i="2" s="1"/>
  <c r="E165" i="2"/>
  <c r="L164" i="2"/>
  <c r="F164" i="2"/>
  <c r="E164" i="2"/>
  <c r="K164" i="2" s="1"/>
  <c r="E163" i="2"/>
  <c r="L163" i="2" s="1"/>
  <c r="L162" i="2"/>
  <c r="E162" i="2"/>
  <c r="K162" i="2" s="1"/>
  <c r="E161" i="2"/>
  <c r="L161" i="2" s="1"/>
  <c r="E160" i="2"/>
  <c r="K160" i="2" s="1"/>
  <c r="L159" i="2"/>
  <c r="E159" i="2"/>
  <c r="E158" i="2"/>
  <c r="K158" i="2" s="1"/>
  <c r="E157" i="2"/>
  <c r="L156" i="2"/>
  <c r="F156" i="2"/>
  <c r="E156" i="2"/>
  <c r="K156" i="2" s="1"/>
  <c r="E155" i="2"/>
  <c r="L154" i="2"/>
  <c r="E154" i="2"/>
  <c r="K154" i="2" s="1"/>
  <c r="E153" i="2"/>
  <c r="E152" i="2"/>
  <c r="K152" i="2" s="1"/>
  <c r="L151" i="2"/>
  <c r="E151" i="2"/>
  <c r="E150" i="2"/>
  <c r="K150" i="2" s="1"/>
  <c r="E149" i="2"/>
  <c r="L148" i="2"/>
  <c r="F148" i="2"/>
  <c r="E148" i="2"/>
  <c r="K148" i="2" s="1"/>
  <c r="E147" i="2"/>
  <c r="L147" i="2" s="1"/>
  <c r="L146" i="2"/>
  <c r="E146" i="2"/>
  <c r="K146" i="2" s="1"/>
  <c r="E145" i="2"/>
  <c r="L145" i="2" s="1"/>
  <c r="E144" i="2"/>
  <c r="K144" i="2" s="1"/>
  <c r="L143" i="2"/>
  <c r="E143" i="2"/>
  <c r="E142" i="2"/>
  <c r="K142" i="2" s="1"/>
  <c r="E141" i="2"/>
  <c r="L140" i="2"/>
  <c r="F140" i="2"/>
  <c r="E140" i="2"/>
  <c r="K140" i="2" s="1"/>
  <c r="E139" i="2"/>
  <c r="L138" i="2"/>
  <c r="E138" i="2"/>
  <c r="K138" i="2" s="1"/>
  <c r="E137" i="2"/>
  <c r="E136" i="2"/>
  <c r="K136" i="2" s="1"/>
  <c r="L135" i="2"/>
  <c r="E135" i="2"/>
  <c r="E134" i="2"/>
  <c r="K134" i="2" s="1"/>
  <c r="E133" i="2"/>
  <c r="L132" i="2"/>
  <c r="F132" i="2"/>
  <c r="E132" i="2"/>
  <c r="K132" i="2" s="1"/>
  <c r="E131" i="2"/>
  <c r="L131" i="2" s="1"/>
  <c r="L130" i="2"/>
  <c r="E130" i="2"/>
  <c r="K130" i="2" s="1"/>
  <c r="E129" i="2"/>
  <c r="L129" i="2" s="1"/>
  <c r="E128" i="2"/>
  <c r="K128" i="2" s="1"/>
  <c r="L127" i="2"/>
  <c r="E127" i="2"/>
  <c r="E126" i="2"/>
  <c r="K126" i="2" s="1"/>
  <c r="E125" i="2"/>
  <c r="L124" i="2"/>
  <c r="F124" i="2"/>
  <c r="E124" i="2"/>
  <c r="K124" i="2" s="1"/>
  <c r="E123" i="2"/>
  <c r="L122" i="2"/>
  <c r="E122" i="2"/>
  <c r="K122" i="2" s="1"/>
  <c r="E121" i="2"/>
  <c r="L121" i="2" s="1"/>
  <c r="E120" i="2"/>
  <c r="K120" i="2" s="1"/>
  <c r="L119" i="2"/>
  <c r="E119" i="2"/>
  <c r="E118" i="2"/>
  <c r="K118" i="2" s="1"/>
  <c r="E117" i="2"/>
  <c r="L116" i="2"/>
  <c r="F116" i="2"/>
  <c r="E116" i="2"/>
  <c r="K116" i="2" s="1"/>
  <c r="E115" i="2"/>
  <c r="L114" i="2"/>
  <c r="E114" i="2"/>
  <c r="K114" i="2" s="1"/>
  <c r="E113" i="2"/>
  <c r="E112" i="2"/>
  <c r="K112" i="2" s="1"/>
  <c r="L111" i="2"/>
  <c r="E111" i="2"/>
  <c r="E110" i="2"/>
  <c r="K110" i="2" s="1"/>
  <c r="E109" i="2"/>
  <c r="L108" i="2"/>
  <c r="F108" i="2"/>
  <c r="E108" i="2"/>
  <c r="K108" i="2" s="1"/>
  <c r="E107" i="2"/>
  <c r="L106" i="2"/>
  <c r="E106" i="2"/>
  <c r="K106" i="2" s="1"/>
  <c r="E105" i="2"/>
  <c r="L105" i="2" s="1"/>
  <c r="E104" i="2"/>
  <c r="K104" i="2" s="1"/>
  <c r="L103" i="2"/>
  <c r="E103" i="2"/>
  <c r="E102" i="2"/>
  <c r="K102" i="2" s="1"/>
  <c r="E101" i="2"/>
  <c r="L100" i="2"/>
  <c r="F100" i="2"/>
  <c r="E100" i="2"/>
  <c r="K100" i="2" s="1"/>
  <c r="E99" i="2"/>
  <c r="L98" i="2"/>
  <c r="E98" i="2"/>
  <c r="K98" i="2" s="1"/>
  <c r="E97" i="2"/>
  <c r="L97" i="2" s="1"/>
  <c r="E96" i="2"/>
  <c r="K96" i="2" s="1"/>
  <c r="L95" i="2"/>
  <c r="E95" i="2"/>
  <c r="E94" i="2"/>
  <c r="K94" i="2" s="1"/>
  <c r="E93" i="2"/>
  <c r="L92" i="2"/>
  <c r="F92" i="2"/>
  <c r="E92" i="2"/>
  <c r="K92" i="2" s="1"/>
  <c r="E91" i="2"/>
  <c r="L90" i="2"/>
  <c r="E90" i="2"/>
  <c r="K90" i="2" s="1"/>
  <c r="E89" i="2"/>
  <c r="L89" i="2" s="1"/>
  <c r="E88" i="2"/>
  <c r="K88" i="2" s="1"/>
  <c r="L87" i="2"/>
  <c r="E87" i="2"/>
  <c r="E86" i="2"/>
  <c r="K86" i="2" s="1"/>
  <c r="E85" i="2"/>
  <c r="L84" i="2"/>
  <c r="F84" i="2"/>
  <c r="E84" i="2"/>
  <c r="K84" i="2" s="1"/>
  <c r="E83" i="2"/>
  <c r="L83" i="2" s="1"/>
  <c r="L82" i="2"/>
  <c r="E82" i="2"/>
  <c r="K82" i="2" s="1"/>
  <c r="E81" i="2"/>
  <c r="E80" i="2"/>
  <c r="K80" i="2" s="1"/>
  <c r="L79" i="2"/>
  <c r="E79" i="2"/>
  <c r="E78" i="2"/>
  <c r="K78" i="2" s="1"/>
  <c r="E77" i="2"/>
  <c r="L76" i="2"/>
  <c r="F76" i="2"/>
  <c r="E76" i="2"/>
  <c r="K76" i="2" s="1"/>
  <c r="E75" i="2"/>
  <c r="L74" i="2"/>
  <c r="E74" i="2"/>
  <c r="K74" i="2" s="1"/>
  <c r="E73" i="2"/>
  <c r="E72" i="2"/>
  <c r="K72" i="2" s="1"/>
  <c r="L71" i="2"/>
  <c r="E71" i="2"/>
  <c r="E70" i="2"/>
  <c r="K70" i="2" s="1"/>
  <c r="E69" i="2"/>
  <c r="L68" i="2"/>
  <c r="F68" i="2"/>
  <c r="E68" i="2"/>
  <c r="K68" i="2" s="1"/>
  <c r="E67" i="2"/>
  <c r="L66" i="2"/>
  <c r="E66" i="2"/>
  <c r="K66" i="2" s="1"/>
  <c r="E65" i="2"/>
  <c r="E64" i="2"/>
  <c r="K64" i="2" s="1"/>
  <c r="L63" i="2"/>
  <c r="E63" i="2"/>
  <c r="E62" i="2"/>
  <c r="K62" i="2" s="1"/>
  <c r="E61" i="2"/>
  <c r="L60" i="2"/>
  <c r="F60" i="2"/>
  <c r="E60" i="2"/>
  <c r="K60" i="2" s="1"/>
  <c r="E59" i="2"/>
  <c r="L58" i="2"/>
  <c r="E58" i="2"/>
  <c r="K58" i="2" s="1"/>
  <c r="E57" i="2"/>
  <c r="E56" i="2"/>
  <c r="K56" i="2" s="1"/>
  <c r="L55" i="2"/>
  <c r="E55" i="2"/>
  <c r="E54" i="2"/>
  <c r="K54" i="2" s="1"/>
  <c r="E53" i="2"/>
  <c r="L52" i="2"/>
  <c r="F52" i="2"/>
  <c r="E52" i="2"/>
  <c r="K52" i="2" s="1"/>
  <c r="E51" i="2"/>
  <c r="L50" i="2"/>
  <c r="E50" i="2"/>
  <c r="K50" i="2" s="1"/>
  <c r="E49" i="2"/>
  <c r="L49" i="2" s="1"/>
  <c r="E48" i="2"/>
  <c r="K48" i="2" s="1"/>
  <c r="L47" i="2"/>
  <c r="E47" i="2"/>
  <c r="E46" i="2"/>
  <c r="K46" i="2" s="1"/>
  <c r="E45" i="2"/>
  <c r="L44" i="2"/>
  <c r="F44" i="2"/>
  <c r="E44" i="2"/>
  <c r="K44" i="2" s="1"/>
  <c r="E43" i="2"/>
  <c r="L42" i="2"/>
  <c r="E42" i="2"/>
  <c r="K42" i="2" s="1"/>
  <c r="E41" i="2"/>
  <c r="E40" i="2"/>
  <c r="K40" i="2" s="1"/>
  <c r="L39" i="2"/>
  <c r="E39" i="2"/>
  <c r="E38" i="2"/>
  <c r="K38" i="2" s="1"/>
  <c r="E37" i="2"/>
  <c r="L36" i="2"/>
  <c r="F36" i="2"/>
  <c r="E36" i="2"/>
  <c r="K36" i="2" s="1"/>
  <c r="E35" i="2"/>
  <c r="L34" i="2"/>
  <c r="E34" i="2"/>
  <c r="K34" i="2" s="1"/>
  <c r="E33" i="2"/>
  <c r="L33" i="2" s="1"/>
  <c r="E32" i="2"/>
  <c r="K32" i="2" s="1"/>
  <c r="L31" i="2"/>
  <c r="E31" i="2"/>
  <c r="E30" i="2"/>
  <c r="K30" i="2" s="1"/>
  <c r="E29" i="2"/>
  <c r="L28" i="2"/>
  <c r="F28" i="2"/>
  <c r="E28" i="2"/>
  <c r="K28" i="2" s="1"/>
  <c r="E27" i="2"/>
  <c r="L26" i="2"/>
  <c r="E26" i="2"/>
  <c r="K26" i="2" s="1"/>
  <c r="E25" i="2"/>
  <c r="E24" i="2"/>
  <c r="K24" i="2" s="1"/>
  <c r="L23" i="2"/>
  <c r="E23" i="2"/>
  <c r="E22" i="2"/>
  <c r="K22" i="2" s="1"/>
  <c r="E21" i="2"/>
  <c r="L20" i="2"/>
  <c r="F20" i="2"/>
  <c r="E20" i="2"/>
  <c r="K20" i="2" s="1"/>
  <c r="E19" i="2"/>
  <c r="L18" i="2"/>
  <c r="E18" i="2"/>
  <c r="K18" i="2" s="1"/>
  <c r="E17" i="2"/>
  <c r="E16" i="2"/>
  <c r="K16" i="2" s="1"/>
  <c r="L15" i="2"/>
  <c r="E15" i="2"/>
  <c r="E14" i="2"/>
  <c r="K14" i="2" s="1"/>
  <c r="E13" i="2"/>
  <c r="L12" i="2"/>
  <c r="F12" i="2"/>
  <c r="E12" i="2"/>
  <c r="K12" i="2" s="1"/>
  <c r="E11" i="2"/>
  <c r="L10" i="2"/>
  <c r="E10" i="2"/>
  <c r="K10" i="2" s="1"/>
  <c r="E9" i="2"/>
  <c r="L9" i="2" s="1"/>
  <c r="E8" i="2"/>
  <c r="K8" i="2" s="1"/>
  <c r="L7" i="2"/>
  <c r="E7" i="2"/>
  <c r="E6" i="2"/>
  <c r="K6" i="2" s="1"/>
  <c r="E5" i="2"/>
  <c r="L4" i="2"/>
  <c r="F4" i="2"/>
  <c r="E4" i="2"/>
  <c r="K4" i="2" s="1"/>
  <c r="E3" i="2"/>
  <c r="L3" i="2" s="1"/>
  <c r="F2" i="2"/>
  <c r="E2" i="2"/>
  <c r="K17" i="2" l="1"/>
  <c r="F17" i="2"/>
  <c r="K65" i="2"/>
  <c r="F65" i="2"/>
  <c r="K113" i="2"/>
  <c r="F113" i="2"/>
  <c r="K209" i="2"/>
  <c r="F209" i="2"/>
  <c r="K155" i="2"/>
  <c r="F155" i="2"/>
  <c r="F158" i="2"/>
  <c r="K171" i="2"/>
  <c r="F171" i="2"/>
  <c r="F174" i="2"/>
  <c r="K187" i="2"/>
  <c r="F187" i="2"/>
  <c r="F190" i="2"/>
  <c r="K203" i="2"/>
  <c r="F203" i="2"/>
  <c r="F206" i="2"/>
  <c r="L209" i="2"/>
  <c r="K219" i="2"/>
  <c r="F219" i="2"/>
  <c r="F222" i="2"/>
  <c r="K235" i="2"/>
  <c r="F235" i="2"/>
  <c r="F238" i="2"/>
  <c r="K251" i="2"/>
  <c r="F251" i="2"/>
  <c r="F254" i="2"/>
  <c r="K267" i="2"/>
  <c r="F267" i="2"/>
  <c r="F270" i="2"/>
  <c r="L516" i="2"/>
  <c r="K516" i="2"/>
  <c r="F516" i="2"/>
  <c r="L583" i="2"/>
  <c r="K583" i="2"/>
  <c r="F583" i="2"/>
  <c r="L617" i="2"/>
  <c r="K617" i="2"/>
  <c r="F617" i="2"/>
  <c r="F694" i="2"/>
  <c r="L694" i="2"/>
  <c r="K694" i="2"/>
  <c r="L986" i="2"/>
  <c r="K986" i="2"/>
  <c r="F986" i="2"/>
  <c r="K257" i="2"/>
  <c r="F257" i="2"/>
  <c r="K139" i="2"/>
  <c r="F139" i="2"/>
  <c r="L30" i="2"/>
  <c r="F72" i="2"/>
  <c r="L78" i="2"/>
  <c r="F120" i="2"/>
  <c r="L126" i="2"/>
  <c r="L174" i="2"/>
  <c r="K181" i="2"/>
  <c r="F181" i="2"/>
  <c r="L203" i="2"/>
  <c r="K213" i="2"/>
  <c r="F213" i="2"/>
  <c r="L222" i="2"/>
  <c r="K229" i="2"/>
  <c r="F229" i="2"/>
  <c r="L238" i="2"/>
  <c r="L251" i="2"/>
  <c r="L468" i="2"/>
  <c r="K468" i="2"/>
  <c r="F468" i="2"/>
  <c r="L535" i="2"/>
  <c r="K535" i="2"/>
  <c r="F535" i="2"/>
  <c r="L596" i="2"/>
  <c r="K596" i="2"/>
  <c r="F596" i="2"/>
  <c r="F636" i="2"/>
  <c r="L636" i="2"/>
  <c r="K636" i="2"/>
  <c r="F753" i="2"/>
  <c r="L753" i="2"/>
  <c r="K753" i="2"/>
  <c r="K81" i="2"/>
  <c r="F81" i="2"/>
  <c r="K241" i="2"/>
  <c r="F241" i="2"/>
  <c r="L604" i="2"/>
  <c r="K604" i="2"/>
  <c r="F604" i="2"/>
  <c r="K11" i="2"/>
  <c r="F11" i="2"/>
  <c r="F14" i="2"/>
  <c r="L17" i="2"/>
  <c r="K27" i="2"/>
  <c r="G270" i="2" s="1"/>
  <c r="F27" i="2"/>
  <c r="F30" i="2"/>
  <c r="K43" i="2"/>
  <c r="F43" i="2"/>
  <c r="F46" i="2"/>
  <c r="K59" i="2"/>
  <c r="F59" i="2"/>
  <c r="F62" i="2"/>
  <c r="L65" i="2"/>
  <c r="K75" i="2"/>
  <c r="F75" i="2"/>
  <c r="F78" i="2"/>
  <c r="L81" i="2"/>
  <c r="K91" i="2"/>
  <c r="F91" i="2"/>
  <c r="F94" i="2"/>
  <c r="K107" i="2"/>
  <c r="F107" i="2"/>
  <c r="F110" i="2"/>
  <c r="L113" i="2"/>
  <c r="K123" i="2"/>
  <c r="F123" i="2"/>
  <c r="F126" i="2"/>
  <c r="F142" i="2"/>
  <c r="K5" i="2"/>
  <c r="F5" i="2"/>
  <c r="F8" i="2"/>
  <c r="L11" i="2"/>
  <c r="L14" i="2"/>
  <c r="K21" i="2"/>
  <c r="F21" i="2"/>
  <c r="F24" i="2"/>
  <c r="L27" i="2"/>
  <c r="K37" i="2"/>
  <c r="F37" i="2"/>
  <c r="F40" i="2"/>
  <c r="L43" i="2"/>
  <c r="L46" i="2"/>
  <c r="K53" i="2"/>
  <c r="F53" i="2"/>
  <c r="F56" i="2"/>
  <c r="L59" i="2"/>
  <c r="L62" i="2"/>
  <c r="K69" i="2"/>
  <c r="F69" i="2"/>
  <c r="L75" i="2"/>
  <c r="K85" i="2"/>
  <c r="F85" i="2"/>
  <c r="F88" i="2"/>
  <c r="L91" i="2"/>
  <c r="L94" i="2"/>
  <c r="K101" i="2"/>
  <c r="F101" i="2"/>
  <c r="F104" i="2"/>
  <c r="L107" i="2"/>
  <c r="L110" i="2"/>
  <c r="K117" i="2"/>
  <c r="F117" i="2"/>
  <c r="L123" i="2"/>
  <c r="K133" i="2"/>
  <c r="F133" i="2"/>
  <c r="F136" i="2"/>
  <c r="L139" i="2"/>
  <c r="L142" i="2"/>
  <c r="K149" i="2"/>
  <c r="F149" i="2"/>
  <c r="F152" i="2"/>
  <c r="L155" i="2"/>
  <c r="L158" i="2"/>
  <c r="K165" i="2"/>
  <c r="F165" i="2"/>
  <c r="F168" i="2"/>
  <c r="L171" i="2"/>
  <c r="F184" i="2"/>
  <c r="L187" i="2"/>
  <c r="L190" i="2"/>
  <c r="K197" i="2"/>
  <c r="F197" i="2"/>
  <c r="F200" i="2"/>
  <c r="L206" i="2"/>
  <c r="F216" i="2"/>
  <c r="L219" i="2"/>
  <c r="F232" i="2"/>
  <c r="L235" i="2"/>
  <c r="K245" i="2"/>
  <c r="F245" i="2"/>
  <c r="F248" i="2"/>
  <c r="L254" i="2"/>
  <c r="K261" i="2"/>
  <c r="F261" i="2"/>
  <c r="F264" i="2"/>
  <c r="L267" i="2"/>
  <c r="L5" i="2"/>
  <c r="L8" i="2"/>
  <c r="K15" i="2"/>
  <c r="F15" i="2"/>
  <c r="F18" i="2"/>
  <c r="L21" i="2"/>
  <c r="H270" i="2" s="1"/>
  <c r="L24" i="2"/>
  <c r="K31" i="2"/>
  <c r="F31" i="2"/>
  <c r="F34" i="2"/>
  <c r="L37" i="2"/>
  <c r="L40" i="2"/>
  <c r="K47" i="2"/>
  <c r="F47" i="2"/>
  <c r="F50" i="2"/>
  <c r="L53" i="2"/>
  <c r="L56" i="2"/>
  <c r="K63" i="2"/>
  <c r="F63" i="2"/>
  <c r="F66" i="2"/>
  <c r="L69" i="2"/>
  <c r="L72" i="2"/>
  <c r="K79" i="2"/>
  <c r="F79" i="2"/>
  <c r="F82" i="2"/>
  <c r="L85" i="2"/>
  <c r="L88" i="2"/>
  <c r="K95" i="2"/>
  <c r="F95" i="2"/>
  <c r="F98" i="2"/>
  <c r="L101" i="2"/>
  <c r="L104" i="2"/>
  <c r="K111" i="2"/>
  <c r="F111" i="2"/>
  <c r="F114" i="2"/>
  <c r="L117" i="2"/>
  <c r="L120" i="2"/>
  <c r="K127" i="2"/>
  <c r="F127" i="2"/>
  <c r="F130" i="2"/>
  <c r="L133" i="2"/>
  <c r="L136" i="2"/>
  <c r="K143" i="2"/>
  <c r="F143" i="2"/>
  <c r="F146" i="2"/>
  <c r="L149" i="2"/>
  <c r="L152" i="2"/>
  <c r="K159" i="2"/>
  <c r="F159" i="2"/>
  <c r="F162" i="2"/>
  <c r="L165" i="2"/>
  <c r="L168" i="2"/>
  <c r="K175" i="2"/>
  <c r="F175" i="2"/>
  <c r="F178" i="2"/>
  <c r="L181" i="2"/>
  <c r="L184" i="2"/>
  <c r="K191" i="2"/>
  <c r="F191" i="2"/>
  <c r="F194" i="2"/>
  <c r="L197" i="2"/>
  <c r="L200" i="2"/>
  <c r="K207" i="2"/>
  <c r="F207" i="2"/>
  <c r="F210" i="2"/>
  <c r="L213" i="2"/>
  <c r="L216" i="2"/>
  <c r="K223" i="2"/>
  <c r="F223" i="2"/>
  <c r="F226" i="2"/>
  <c r="L229" i="2"/>
  <c r="L232" i="2"/>
  <c r="K239" i="2"/>
  <c r="F239" i="2"/>
  <c r="F242" i="2"/>
  <c r="L245" i="2"/>
  <c r="L248" i="2"/>
  <c r="K255" i="2"/>
  <c r="F255" i="2"/>
  <c r="F258" i="2"/>
  <c r="L261" i="2"/>
  <c r="L264" i="2"/>
  <c r="K270" i="2"/>
  <c r="L487" i="2"/>
  <c r="K487" i="2"/>
  <c r="F487" i="2"/>
  <c r="L548" i="2"/>
  <c r="K548" i="2"/>
  <c r="F548" i="2"/>
  <c r="F690" i="2"/>
  <c r="L690" i="2"/>
  <c r="K690" i="2"/>
  <c r="K129" i="2"/>
  <c r="F129" i="2"/>
  <c r="K177" i="2"/>
  <c r="F177" i="2"/>
  <c r="K193" i="2"/>
  <c r="F193" i="2"/>
  <c r="K25" i="2"/>
  <c r="F25" i="2"/>
  <c r="K153" i="2"/>
  <c r="F153" i="2"/>
  <c r="K169" i="2"/>
  <c r="F169" i="2"/>
  <c r="K185" i="2"/>
  <c r="F185" i="2"/>
  <c r="K201" i="2"/>
  <c r="F201" i="2"/>
  <c r="K217" i="2"/>
  <c r="F217" i="2"/>
  <c r="K233" i="2"/>
  <c r="F233" i="2"/>
  <c r="K249" i="2"/>
  <c r="F249" i="2"/>
  <c r="K265" i="2"/>
  <c r="F265" i="2"/>
  <c r="L402" i="2"/>
  <c r="K402" i="2"/>
  <c r="F402" i="2"/>
  <c r="L410" i="2"/>
  <c r="K410" i="2"/>
  <c r="F410" i="2"/>
  <c r="L418" i="2"/>
  <c r="K418" i="2"/>
  <c r="F418" i="2"/>
  <c r="L426" i="2"/>
  <c r="K426" i="2"/>
  <c r="F426" i="2"/>
  <c r="L434" i="2"/>
  <c r="K434" i="2"/>
  <c r="F434" i="2"/>
  <c r="L442" i="2"/>
  <c r="K442" i="2"/>
  <c r="F442" i="2"/>
  <c r="L450" i="2"/>
  <c r="K450" i="2"/>
  <c r="F450" i="2"/>
  <c r="L500" i="2"/>
  <c r="K500" i="2"/>
  <c r="F500" i="2"/>
  <c r="L567" i="2"/>
  <c r="K567" i="2"/>
  <c r="F567" i="2"/>
  <c r="L601" i="2"/>
  <c r="K601" i="2"/>
  <c r="F601" i="2"/>
  <c r="F650" i="2"/>
  <c r="L650" i="2"/>
  <c r="K650" i="2"/>
  <c r="F674" i="2"/>
  <c r="L674" i="2"/>
  <c r="K674" i="2"/>
  <c r="K33" i="2"/>
  <c r="F33" i="2"/>
  <c r="K137" i="2"/>
  <c r="F137" i="2"/>
  <c r="L137" i="2"/>
  <c r="L185" i="2"/>
  <c r="L233" i="2"/>
  <c r="F246" i="2"/>
  <c r="K259" i="2"/>
  <c r="F259" i="2"/>
  <c r="L394" i="2"/>
  <c r="K394" i="2"/>
  <c r="F394" i="2"/>
  <c r="L519" i="2"/>
  <c r="K519" i="2"/>
  <c r="F519" i="2"/>
  <c r="L580" i="2"/>
  <c r="K580" i="2"/>
  <c r="F580" i="2"/>
  <c r="K598" i="2"/>
  <c r="F598" i="2"/>
  <c r="L620" i="2"/>
  <c r="K620" i="2"/>
  <c r="F620" i="2"/>
  <c r="L853" i="2"/>
  <c r="F853" i="2"/>
  <c r="K853" i="2"/>
  <c r="K145" i="2"/>
  <c r="F145" i="2"/>
  <c r="K225" i="2"/>
  <c r="F225" i="2"/>
  <c r="L503" i="2"/>
  <c r="K503" i="2"/>
  <c r="F503" i="2"/>
  <c r="K41" i="2"/>
  <c r="F41" i="2"/>
  <c r="F6" i="2"/>
  <c r="K19" i="2"/>
  <c r="F19" i="2"/>
  <c r="L25" i="2"/>
  <c r="K35" i="2"/>
  <c r="F35" i="2"/>
  <c r="L41" i="2"/>
  <c r="K51" i="2"/>
  <c r="F51" i="2"/>
  <c r="F70" i="2"/>
  <c r="F86" i="2"/>
  <c r="K99" i="2"/>
  <c r="F99" i="2"/>
  <c r="K115" i="2"/>
  <c r="F115" i="2"/>
  <c r="F134" i="2"/>
  <c r="F150" i="2"/>
  <c r="F166" i="2"/>
  <c r="F182" i="2"/>
  <c r="K195" i="2"/>
  <c r="F195" i="2"/>
  <c r="L201" i="2"/>
  <c r="K211" i="2"/>
  <c r="F211" i="2"/>
  <c r="F230" i="2"/>
  <c r="L249" i="2"/>
  <c r="L6" i="2"/>
  <c r="K13" i="2"/>
  <c r="F13" i="2"/>
  <c r="L19" i="2"/>
  <c r="F32" i="2"/>
  <c r="L35" i="2"/>
  <c r="L38" i="2"/>
  <c r="K45" i="2"/>
  <c r="F45" i="2"/>
  <c r="L51" i="2"/>
  <c r="L54" i="2"/>
  <c r="K61" i="2"/>
  <c r="F61" i="2"/>
  <c r="F64" i="2"/>
  <c r="L70" i="2"/>
  <c r="K77" i="2"/>
  <c r="F77" i="2"/>
  <c r="F80" i="2"/>
  <c r="K93" i="2"/>
  <c r="F93" i="2"/>
  <c r="F96" i="2"/>
  <c r="L99" i="2"/>
  <c r="L102" i="2"/>
  <c r="K109" i="2"/>
  <c r="F109" i="2"/>
  <c r="F112" i="2"/>
  <c r="L115" i="2"/>
  <c r="L118" i="2"/>
  <c r="K125" i="2"/>
  <c r="F125" i="2"/>
  <c r="F128" i="2"/>
  <c r="L134" i="2"/>
  <c r="K141" i="2"/>
  <c r="F141" i="2"/>
  <c r="F144" i="2"/>
  <c r="L150" i="2"/>
  <c r="K157" i="2"/>
  <c r="F157" i="2"/>
  <c r="F160" i="2"/>
  <c r="L166" i="2"/>
  <c r="K173" i="2"/>
  <c r="F173" i="2"/>
  <c r="F176" i="2"/>
  <c r="L182" i="2"/>
  <c r="K189" i="2"/>
  <c r="F189" i="2"/>
  <c r="F192" i="2"/>
  <c r="L195" i="2"/>
  <c r="L198" i="2"/>
  <c r="K205" i="2"/>
  <c r="F205" i="2"/>
  <c r="F208" i="2"/>
  <c r="L211" i="2"/>
  <c r="L214" i="2"/>
  <c r="K221" i="2"/>
  <c r="F221" i="2"/>
  <c r="F224" i="2"/>
  <c r="L230" i="2"/>
  <c r="K237" i="2"/>
  <c r="F237" i="2"/>
  <c r="F240" i="2"/>
  <c r="L246" i="2"/>
  <c r="K253" i="2"/>
  <c r="F253" i="2"/>
  <c r="F256" i="2"/>
  <c r="L259" i="2"/>
  <c r="L262" i="2"/>
  <c r="K269" i="2"/>
  <c r="F269" i="2"/>
  <c r="L378" i="2"/>
  <c r="K378" i="2"/>
  <c r="K381" i="2"/>
  <c r="L381" i="2"/>
  <c r="F381" i="2"/>
  <c r="L386" i="2"/>
  <c r="K386" i="2"/>
  <c r="F386" i="2"/>
  <c r="L471" i="2"/>
  <c r="K471" i="2"/>
  <c r="F471" i="2"/>
  <c r="L532" i="2"/>
  <c r="K532" i="2"/>
  <c r="F532" i="2"/>
  <c r="L598" i="2"/>
  <c r="L633" i="2"/>
  <c r="K633" i="2"/>
  <c r="F633" i="2"/>
  <c r="L717" i="2"/>
  <c r="K717" i="2"/>
  <c r="F717" i="2"/>
  <c r="F780" i="2"/>
  <c r="L780" i="2"/>
  <c r="K780" i="2"/>
  <c r="F788" i="2"/>
  <c r="L788" i="2"/>
  <c r="K788" i="2"/>
  <c r="K49" i="2"/>
  <c r="F49" i="2"/>
  <c r="K97" i="2"/>
  <c r="F97" i="2"/>
  <c r="K161" i="2"/>
  <c r="F161" i="2"/>
  <c r="L564" i="2"/>
  <c r="K564" i="2"/>
  <c r="F564" i="2"/>
  <c r="K9" i="2"/>
  <c r="F9" i="2"/>
  <c r="K57" i="2"/>
  <c r="F57" i="2"/>
  <c r="K73" i="2"/>
  <c r="F73" i="2"/>
  <c r="K89" i="2"/>
  <c r="F89" i="2"/>
  <c r="K105" i="2"/>
  <c r="F105" i="2"/>
  <c r="K121" i="2"/>
  <c r="F121" i="2"/>
  <c r="K3" i="2"/>
  <c r="F3" i="2"/>
  <c r="F22" i="2"/>
  <c r="F38" i="2"/>
  <c r="F54" i="2"/>
  <c r="L57" i="2"/>
  <c r="K67" i="2"/>
  <c r="F67" i="2"/>
  <c r="L73" i="2"/>
  <c r="K83" i="2"/>
  <c r="F83" i="2"/>
  <c r="F102" i="2"/>
  <c r="F118" i="2"/>
  <c r="K131" i="2"/>
  <c r="F131" i="2"/>
  <c r="K147" i="2"/>
  <c r="F147" i="2"/>
  <c r="L153" i="2"/>
  <c r="K163" i="2"/>
  <c r="F163" i="2"/>
  <c r="L169" i="2"/>
  <c r="K179" i="2"/>
  <c r="F179" i="2"/>
  <c r="F198" i="2"/>
  <c r="F214" i="2"/>
  <c r="L217" i="2"/>
  <c r="K227" i="2"/>
  <c r="F227" i="2"/>
  <c r="K243" i="2"/>
  <c r="F243" i="2"/>
  <c r="F16" i="2"/>
  <c r="L22" i="2"/>
  <c r="K29" i="2"/>
  <c r="F29" i="2"/>
  <c r="F48" i="2"/>
  <c r="L67" i="2"/>
  <c r="L86" i="2"/>
  <c r="K7" i="2"/>
  <c r="F7" i="2"/>
  <c r="F10" i="2"/>
  <c r="L13" i="2"/>
  <c r="L16" i="2"/>
  <c r="K23" i="2"/>
  <c r="F23" i="2"/>
  <c r="F26" i="2"/>
  <c r="L29" i="2"/>
  <c r="L32" i="2"/>
  <c r="K39" i="2"/>
  <c r="F39" i="2"/>
  <c r="F42" i="2"/>
  <c r="L45" i="2"/>
  <c r="L48" i="2"/>
  <c r="K55" i="2"/>
  <c r="F55" i="2"/>
  <c r="F58" i="2"/>
  <c r="L61" i="2"/>
  <c r="L64" i="2"/>
  <c r="K71" i="2"/>
  <c r="F71" i="2"/>
  <c r="F74" i="2"/>
  <c r="L77" i="2"/>
  <c r="L80" i="2"/>
  <c r="K87" i="2"/>
  <c r="F87" i="2"/>
  <c r="F90" i="2"/>
  <c r="L93" i="2"/>
  <c r="L96" i="2"/>
  <c r="K103" i="2"/>
  <c r="F103" i="2"/>
  <c r="F106" i="2"/>
  <c r="L109" i="2"/>
  <c r="L112" i="2"/>
  <c r="K119" i="2"/>
  <c r="F119" i="2"/>
  <c r="F122" i="2"/>
  <c r="L125" i="2"/>
  <c r="L128" i="2"/>
  <c r="K135" i="2"/>
  <c r="F135" i="2"/>
  <c r="F138" i="2"/>
  <c r="L141" i="2"/>
  <c r="L144" i="2"/>
  <c r="K151" i="2"/>
  <c r="F151" i="2"/>
  <c r="F154" i="2"/>
  <c r="L157" i="2"/>
  <c r="L160" i="2"/>
  <c r="K167" i="2"/>
  <c r="F167" i="2"/>
  <c r="F170" i="2"/>
  <c r="L173" i="2"/>
  <c r="L176" i="2"/>
  <c r="K183" i="2"/>
  <c r="F183" i="2"/>
  <c r="F186" i="2"/>
  <c r="L189" i="2"/>
  <c r="L192" i="2"/>
  <c r="K199" i="2"/>
  <c r="F199" i="2"/>
  <c r="F202" i="2"/>
  <c r="L205" i="2"/>
  <c r="L208" i="2"/>
  <c r="K215" i="2"/>
  <c r="F215" i="2"/>
  <c r="F218" i="2"/>
  <c r="L221" i="2"/>
  <c r="L224" i="2"/>
  <c r="K231" i="2"/>
  <c r="F231" i="2"/>
  <c r="F234" i="2"/>
  <c r="L237" i="2"/>
  <c r="L240" i="2"/>
  <c r="K247" i="2"/>
  <c r="F247" i="2"/>
  <c r="F250" i="2"/>
  <c r="L253" i="2"/>
  <c r="L256" i="2"/>
  <c r="K263" i="2"/>
  <c r="F263" i="2"/>
  <c r="F266" i="2"/>
  <c r="L269" i="2"/>
  <c r="F378" i="2"/>
  <c r="L382" i="2"/>
  <c r="K382" i="2"/>
  <c r="F382" i="2"/>
  <c r="L484" i="2"/>
  <c r="K484" i="2"/>
  <c r="F484" i="2"/>
  <c r="L551" i="2"/>
  <c r="K551" i="2"/>
  <c r="F551" i="2"/>
  <c r="K665" i="2"/>
  <c r="L665" i="2"/>
  <c r="F665" i="2"/>
  <c r="F700" i="2"/>
  <c r="K700" i="2"/>
  <c r="L700" i="2"/>
  <c r="L772" i="2"/>
  <c r="K772" i="2"/>
  <c r="F772" i="2"/>
  <c r="L465" i="2"/>
  <c r="K465" i="2"/>
  <c r="L481" i="2"/>
  <c r="K481" i="2"/>
  <c r="L497" i="2"/>
  <c r="K497" i="2"/>
  <c r="L513" i="2"/>
  <c r="K513" i="2"/>
  <c r="L529" i="2"/>
  <c r="K529" i="2"/>
  <c r="L545" i="2"/>
  <c r="K545" i="2"/>
  <c r="L561" i="2"/>
  <c r="K561" i="2"/>
  <c r="L577" i="2"/>
  <c r="K577" i="2"/>
  <c r="L593" i="2"/>
  <c r="K593" i="2"/>
  <c r="L614" i="2"/>
  <c r="K614" i="2"/>
  <c r="L630" i="2"/>
  <c r="K630" i="2"/>
  <c r="F642" i="2"/>
  <c r="L642" i="2"/>
  <c r="F656" i="2"/>
  <c r="K656" i="2"/>
  <c r="F697" i="2"/>
  <c r="L697" i="2"/>
  <c r="L713" i="2"/>
  <c r="F713" i="2"/>
  <c r="L727" i="2"/>
  <c r="K727" i="2"/>
  <c r="F745" i="2"/>
  <c r="L745" i="2"/>
  <c r="K745" i="2"/>
  <c r="L773" i="2"/>
  <c r="K773" i="2"/>
  <c r="L777" i="2"/>
  <c r="K777" i="2"/>
  <c r="F777" i="2"/>
  <c r="L803" i="2"/>
  <c r="K803" i="2"/>
  <c r="F803" i="2"/>
  <c r="F843" i="2"/>
  <c r="L843" i="2"/>
  <c r="K843" i="2"/>
  <c r="F889" i="2"/>
  <c r="L889" i="2"/>
  <c r="K889" i="2"/>
  <c r="L901" i="2"/>
  <c r="K901" i="2"/>
  <c r="F901" i="2"/>
  <c r="L927" i="2"/>
  <c r="F927" i="2"/>
  <c r="K927" i="2"/>
  <c r="L978" i="2"/>
  <c r="F978" i="2"/>
  <c r="K978" i="2"/>
  <c r="F389" i="2"/>
  <c r="L459" i="2"/>
  <c r="K459" i="2"/>
  <c r="L539" i="2"/>
  <c r="K539" i="2"/>
  <c r="L587" i="2"/>
  <c r="K587" i="2"/>
  <c r="L608" i="2"/>
  <c r="K608" i="2"/>
  <c r="L624" i="2"/>
  <c r="K624" i="2"/>
  <c r="L675" i="2"/>
  <c r="K675" i="2"/>
  <c r="F684" i="2"/>
  <c r="K684" i="2"/>
  <c r="F701" i="2"/>
  <c r="L701" i="2"/>
  <c r="K701" i="2"/>
  <c r="K724" i="2"/>
  <c r="L724" i="2"/>
  <c r="L731" i="2"/>
  <c r="K731" i="2"/>
  <c r="F731" i="2"/>
  <c r="L765" i="2"/>
  <c r="K765" i="2"/>
  <c r="K778" i="2"/>
  <c r="F778" i="2"/>
  <c r="L804" i="2"/>
  <c r="K804" i="2"/>
  <c r="L812" i="2"/>
  <c r="K812" i="2"/>
  <c r="L816" i="2"/>
  <c r="K816" i="2"/>
  <c r="F816" i="2"/>
  <c r="F827" i="2"/>
  <c r="L827" i="2"/>
  <c r="K827" i="2"/>
  <c r="L894" i="2"/>
  <c r="K894" i="2"/>
  <c r="F894" i="2"/>
  <c r="L902" i="2"/>
  <c r="F902" i="2"/>
  <c r="K902" i="2"/>
  <c r="K1020" i="2"/>
  <c r="F1020" i="2"/>
  <c r="L1020" i="2"/>
  <c r="F397" i="2"/>
  <c r="L475" i="2"/>
  <c r="K475" i="2"/>
  <c r="L491" i="2"/>
  <c r="K491" i="2"/>
  <c r="L507" i="2"/>
  <c r="K507" i="2"/>
  <c r="L523" i="2"/>
  <c r="K523" i="2"/>
  <c r="L555" i="2"/>
  <c r="K555" i="2"/>
  <c r="L571" i="2"/>
  <c r="K571" i="2"/>
  <c r="F376" i="2"/>
  <c r="F384" i="2"/>
  <c r="L389" i="2"/>
  <c r="F392" i="2"/>
  <c r="L397" i="2"/>
  <c r="F400" i="2"/>
  <c r="L405" i="2"/>
  <c r="F408" i="2"/>
  <c r="L413" i="2"/>
  <c r="F416" i="2"/>
  <c r="L421" i="2"/>
  <c r="F424" i="2"/>
  <c r="L429" i="2"/>
  <c r="F432" i="2"/>
  <c r="L437" i="2"/>
  <c r="F440" i="2"/>
  <c r="L445" i="2"/>
  <c r="F448" i="2"/>
  <c r="L453" i="2"/>
  <c r="F456" i="2"/>
  <c r="F459" i="2"/>
  <c r="K462" i="2"/>
  <c r="L469" i="2"/>
  <c r="K469" i="2"/>
  <c r="F472" i="2"/>
  <c r="F475" i="2"/>
  <c r="K478" i="2"/>
  <c r="L485" i="2"/>
  <c r="K485" i="2"/>
  <c r="F488" i="2"/>
  <c r="F491" i="2"/>
  <c r="K494" i="2"/>
  <c r="L501" i="2"/>
  <c r="K501" i="2"/>
  <c r="F504" i="2"/>
  <c r="F507" i="2"/>
  <c r="K510" i="2"/>
  <c r="L517" i="2"/>
  <c r="K517" i="2"/>
  <c r="F520" i="2"/>
  <c r="F523" i="2"/>
  <c r="K526" i="2"/>
  <c r="L533" i="2"/>
  <c r="K533" i="2"/>
  <c r="F536" i="2"/>
  <c r="F539" i="2"/>
  <c r="K542" i="2"/>
  <c r="L549" i="2"/>
  <c r="K549" i="2"/>
  <c r="F552" i="2"/>
  <c r="F555" i="2"/>
  <c r="K558" i="2"/>
  <c r="L565" i="2"/>
  <c r="K565" i="2"/>
  <c r="F568" i="2"/>
  <c r="F571" i="2"/>
  <c r="K574" i="2"/>
  <c r="L581" i="2"/>
  <c r="K581" i="2"/>
  <c r="F584" i="2"/>
  <c r="F587" i="2"/>
  <c r="K590" i="2"/>
  <c r="L597" i="2"/>
  <c r="K597" i="2"/>
  <c r="L599" i="2"/>
  <c r="L602" i="2"/>
  <c r="K602" i="2"/>
  <c r="F605" i="2"/>
  <c r="F608" i="2"/>
  <c r="K611" i="2"/>
  <c r="L618" i="2"/>
  <c r="K618" i="2"/>
  <c r="F621" i="2"/>
  <c r="F624" i="2"/>
  <c r="K627" i="2"/>
  <c r="L634" i="2"/>
  <c r="K634" i="2"/>
  <c r="L643" i="2"/>
  <c r="K643" i="2"/>
  <c r="K651" i="2"/>
  <c r="K657" i="2"/>
  <c r="G904" i="2" s="1"/>
  <c r="F657" i="2"/>
  <c r="L660" i="2"/>
  <c r="K663" i="2"/>
  <c r="F666" i="2"/>
  <c r="L666" i="2"/>
  <c r="K666" i="2"/>
  <c r="F675" i="2"/>
  <c r="F681" i="2"/>
  <c r="L681" i="2"/>
  <c r="L684" i="2"/>
  <c r="F698" i="2"/>
  <c r="L698" i="2"/>
  <c r="F724" i="2"/>
  <c r="L761" i="2"/>
  <c r="K761" i="2"/>
  <c r="F761" i="2"/>
  <c r="F765" i="2"/>
  <c r="L778" i="2"/>
  <c r="F804" i="2"/>
  <c r="F812" i="2"/>
  <c r="L817" i="2"/>
  <c r="K817" i="2"/>
  <c r="F817" i="2"/>
  <c r="K841" i="2"/>
  <c r="L841" i="2"/>
  <c r="L943" i="2"/>
  <c r="F943" i="2"/>
  <c r="K943" i="2"/>
  <c r="F947" i="2"/>
  <c r="L947" i="2"/>
  <c r="K947" i="2"/>
  <c r="F963" i="2"/>
  <c r="L963" i="2"/>
  <c r="K963" i="2"/>
  <c r="K400" i="2"/>
  <c r="K408" i="2"/>
  <c r="K416" i="2"/>
  <c r="K424" i="2"/>
  <c r="K432" i="2"/>
  <c r="K440" i="2"/>
  <c r="K448" i="2"/>
  <c r="K456" i="2"/>
  <c r="L463" i="2"/>
  <c r="K463" i="2"/>
  <c r="K472" i="2"/>
  <c r="L479" i="2"/>
  <c r="K479" i="2"/>
  <c r="K488" i="2"/>
  <c r="L495" i="2"/>
  <c r="K495" i="2"/>
  <c r="K504" i="2"/>
  <c r="L511" i="2"/>
  <c r="K511" i="2"/>
  <c r="K520" i="2"/>
  <c r="L527" i="2"/>
  <c r="K527" i="2"/>
  <c r="K536" i="2"/>
  <c r="L543" i="2"/>
  <c r="K543" i="2"/>
  <c r="K552" i="2"/>
  <c r="L559" i="2"/>
  <c r="K559" i="2"/>
  <c r="K568" i="2"/>
  <c r="L575" i="2"/>
  <c r="K575" i="2"/>
  <c r="K584" i="2"/>
  <c r="L591" i="2"/>
  <c r="H841" i="2" s="1"/>
  <c r="K591" i="2"/>
  <c r="K605" i="2"/>
  <c r="L612" i="2"/>
  <c r="H862" i="2" s="1"/>
  <c r="K612" i="2"/>
  <c r="K621" i="2"/>
  <c r="L628" i="2"/>
  <c r="K628" i="2"/>
  <c r="F652" i="2"/>
  <c r="L652" i="2"/>
  <c r="L663" i="2"/>
  <c r="F672" i="2"/>
  <c r="K672" i="2"/>
  <c r="F685" i="2"/>
  <c r="L685" i="2"/>
  <c r="K685" i="2"/>
  <c r="F705" i="2"/>
  <c r="L705" i="2"/>
  <c r="L757" i="2"/>
  <c r="K757" i="2"/>
  <c r="F757" i="2"/>
  <c r="L800" i="2"/>
  <c r="K800" i="2"/>
  <c r="G1049" i="2" s="1"/>
  <c r="F800" i="2"/>
  <c r="F855" i="2"/>
  <c r="L855" i="2"/>
  <c r="K855" i="2"/>
  <c r="F918" i="2"/>
  <c r="K918" i="2"/>
  <c r="L918" i="2"/>
  <c r="L537" i="2"/>
  <c r="K537" i="2"/>
  <c r="L585" i="2"/>
  <c r="K585" i="2"/>
  <c r="L606" i="2"/>
  <c r="K606" i="2"/>
  <c r="L622" i="2"/>
  <c r="K622" i="2"/>
  <c r="F640" i="2"/>
  <c r="K640" i="2"/>
  <c r="F658" i="2"/>
  <c r="L658" i="2"/>
  <c r="F682" i="2"/>
  <c r="L682" i="2"/>
  <c r="F692" i="2"/>
  <c r="K692" i="2"/>
  <c r="L715" i="2"/>
  <c r="K715" i="2"/>
  <c r="F715" i="2"/>
  <c r="L758" i="2"/>
  <c r="F758" i="2"/>
  <c r="L775" i="2"/>
  <c r="K775" i="2"/>
  <c r="F775" i="2"/>
  <c r="L825" i="2"/>
  <c r="F825" i="2"/>
  <c r="L968" i="2"/>
  <c r="F968" i="2"/>
  <c r="K968" i="2"/>
  <c r="F988" i="2"/>
  <c r="L988" i="2"/>
  <c r="K988" i="2"/>
  <c r="K1010" i="2"/>
  <c r="L1010" i="2"/>
  <c r="F1010" i="2"/>
  <c r="F390" i="2"/>
  <c r="L457" i="2"/>
  <c r="K457" i="2"/>
  <c r="L473" i="2"/>
  <c r="K473" i="2"/>
  <c r="L489" i="2"/>
  <c r="K489" i="2"/>
  <c r="L505" i="2"/>
  <c r="K505" i="2"/>
  <c r="L521" i="2"/>
  <c r="K521" i="2"/>
  <c r="L553" i="2"/>
  <c r="K553" i="2"/>
  <c r="L569" i="2"/>
  <c r="H818" i="2" s="1"/>
  <c r="K569" i="2"/>
  <c r="F377" i="2"/>
  <c r="F385" i="2"/>
  <c r="K390" i="2"/>
  <c r="F393" i="2"/>
  <c r="K398" i="2"/>
  <c r="F401" i="2"/>
  <c r="K406" i="2"/>
  <c r="F409" i="2"/>
  <c r="K414" i="2"/>
  <c r="F417" i="2"/>
  <c r="K422" i="2"/>
  <c r="F425" i="2"/>
  <c r="K430" i="2"/>
  <c r="F433" i="2"/>
  <c r="K438" i="2"/>
  <c r="F441" i="2"/>
  <c r="K446" i="2"/>
  <c r="F449" i="2"/>
  <c r="K454" i="2"/>
  <c r="F457" i="2"/>
  <c r="K460" i="2"/>
  <c r="L467" i="2"/>
  <c r="K467" i="2"/>
  <c r="F470" i="2"/>
  <c r="F473" i="2"/>
  <c r="K476" i="2"/>
  <c r="L483" i="2"/>
  <c r="K483" i="2"/>
  <c r="F486" i="2"/>
  <c r="F489" i="2"/>
  <c r="K492" i="2"/>
  <c r="L499" i="2"/>
  <c r="K499" i="2"/>
  <c r="F502" i="2"/>
  <c r="F505" i="2"/>
  <c r="K508" i="2"/>
  <c r="L515" i="2"/>
  <c r="K515" i="2"/>
  <c r="F518" i="2"/>
  <c r="F521" i="2"/>
  <c r="K524" i="2"/>
  <c r="L531" i="2"/>
  <c r="K531" i="2"/>
  <c r="F534" i="2"/>
  <c r="F537" i="2"/>
  <c r="K540" i="2"/>
  <c r="L547" i="2"/>
  <c r="K547" i="2"/>
  <c r="F550" i="2"/>
  <c r="F553" i="2"/>
  <c r="K556" i="2"/>
  <c r="L563" i="2"/>
  <c r="K563" i="2"/>
  <c r="F566" i="2"/>
  <c r="F569" i="2"/>
  <c r="K572" i="2"/>
  <c r="L579" i="2"/>
  <c r="K579" i="2"/>
  <c r="F582" i="2"/>
  <c r="F585" i="2"/>
  <c r="K588" i="2"/>
  <c r="L595" i="2"/>
  <c r="K595" i="2"/>
  <c r="K600" i="2"/>
  <c r="F603" i="2"/>
  <c r="F606" i="2"/>
  <c r="K609" i="2"/>
  <c r="L616" i="2"/>
  <c r="K616" i="2"/>
  <c r="F619" i="2"/>
  <c r="F622" i="2"/>
  <c r="K625" i="2"/>
  <c r="L632" i="2"/>
  <c r="K632" i="2"/>
  <c r="F635" i="2"/>
  <c r="L640" i="2"/>
  <c r="K644" i="2"/>
  <c r="F649" i="2"/>
  <c r="K658" i="2"/>
  <c r="K667" i="2"/>
  <c r="K673" i="2"/>
  <c r="F673" i="2"/>
  <c r="L676" i="2"/>
  <c r="K679" i="2"/>
  <c r="K682" i="2"/>
  <c r="K686" i="2"/>
  <c r="F689" i="2"/>
  <c r="L689" i="2"/>
  <c r="L692" i="2"/>
  <c r="F736" i="2"/>
  <c r="F739" i="2"/>
  <c r="L739" i="2"/>
  <c r="F747" i="2"/>
  <c r="L747" i="2"/>
  <c r="K747" i="2"/>
  <c r="K758" i="2"/>
  <c r="L767" i="2"/>
  <c r="K767" i="2"/>
  <c r="F767" i="2"/>
  <c r="L806" i="2"/>
  <c r="K806" i="2"/>
  <c r="L814" i="2"/>
  <c r="K814" i="2"/>
  <c r="F814" i="2"/>
  <c r="K825" i="2"/>
  <c r="F845" i="2"/>
  <c r="L845" i="2"/>
  <c r="K845" i="2"/>
  <c r="L933" i="2"/>
  <c r="K933" i="2"/>
  <c r="F933" i="2"/>
  <c r="F961" i="2"/>
  <c r="K961" i="2"/>
  <c r="L961" i="2"/>
  <c r="L377" i="2"/>
  <c r="L385" i="2"/>
  <c r="L393" i="2"/>
  <c r="L401" i="2"/>
  <c r="L409" i="2"/>
  <c r="L417" i="2"/>
  <c r="L425" i="2"/>
  <c r="L433" i="2"/>
  <c r="L441" i="2"/>
  <c r="L449" i="2"/>
  <c r="L461" i="2"/>
  <c r="K461" i="2"/>
  <c r="K470" i="2"/>
  <c r="L477" i="2"/>
  <c r="K477" i="2"/>
  <c r="K486" i="2"/>
  <c r="L493" i="2"/>
  <c r="K493" i="2"/>
  <c r="K502" i="2"/>
  <c r="L509" i="2"/>
  <c r="K509" i="2"/>
  <c r="K518" i="2"/>
  <c r="L525" i="2"/>
  <c r="K525" i="2"/>
  <c r="G778" i="2" s="1"/>
  <c r="K534" i="2"/>
  <c r="L541" i="2"/>
  <c r="K541" i="2"/>
  <c r="K550" i="2"/>
  <c r="L557" i="2"/>
  <c r="K557" i="2"/>
  <c r="K566" i="2"/>
  <c r="L573" i="2"/>
  <c r="K573" i="2"/>
  <c r="K582" i="2"/>
  <c r="L589" i="2"/>
  <c r="K589" i="2"/>
  <c r="K603" i="2"/>
  <c r="L610" i="2"/>
  <c r="K610" i="2"/>
  <c r="K619" i="2"/>
  <c r="L626" i="2"/>
  <c r="K626" i="2"/>
  <c r="K635" i="2"/>
  <c r="K641" i="2"/>
  <c r="F641" i="2"/>
  <c r="L644" i="2"/>
  <c r="L649" i="2"/>
  <c r="L659" i="2"/>
  <c r="H904" i="2" s="1"/>
  <c r="K659" i="2"/>
  <c r="F668" i="2"/>
  <c r="L668" i="2"/>
  <c r="L679" i="2"/>
  <c r="L686" i="2"/>
  <c r="F693" i="2"/>
  <c r="L693" i="2"/>
  <c r="K693" i="2"/>
  <c r="F709" i="2"/>
  <c r="L709" i="2"/>
  <c r="K709" i="2"/>
  <c r="L736" i="2"/>
  <c r="L798" i="2"/>
  <c r="K798" i="2"/>
  <c r="F798" i="2"/>
  <c r="L837" i="2"/>
  <c r="K837" i="2"/>
  <c r="F837" i="2"/>
  <c r="L885" i="2"/>
  <c r="K885" i="2"/>
  <c r="F885" i="2"/>
  <c r="L892" i="2"/>
  <c r="K892" i="2"/>
  <c r="F892" i="2"/>
  <c r="K899" i="2"/>
  <c r="F899" i="2"/>
  <c r="L899" i="2"/>
  <c r="K965" i="2"/>
  <c r="L965" i="2"/>
  <c r="F965" i="2"/>
  <c r="F1002" i="2"/>
  <c r="L1002" i="2"/>
  <c r="K1002" i="2"/>
  <c r="L884" i="2"/>
  <c r="K884" i="2"/>
  <c r="F884" i="2"/>
  <c r="L921" i="2"/>
  <c r="K921" i="2"/>
  <c r="L941" i="2"/>
  <c r="K941" i="2"/>
  <c r="F941" i="2"/>
  <c r="L1028" i="2"/>
  <c r="F1028" i="2"/>
  <c r="K1028" i="2"/>
  <c r="K714" i="2"/>
  <c r="F714" i="2"/>
  <c r="L723" i="2"/>
  <c r="K723" i="2"/>
  <c r="G945" i="2" s="1"/>
  <c r="F723" i="2"/>
  <c r="K730" i="2"/>
  <c r="F730" i="2"/>
  <c r="F737" i="2"/>
  <c r="L737" i="2"/>
  <c r="L762" i="2"/>
  <c r="K762" i="2"/>
  <c r="L774" i="2"/>
  <c r="F774" i="2"/>
  <c r="F786" i="2"/>
  <c r="K786" i="2"/>
  <c r="F796" i="2"/>
  <c r="L796" i="2"/>
  <c r="K796" i="2"/>
  <c r="L811" i="2"/>
  <c r="K811" i="2"/>
  <c r="F811" i="2"/>
  <c r="L829" i="2"/>
  <c r="K829" i="2"/>
  <c r="L857" i="2"/>
  <c r="K857" i="2"/>
  <c r="L905" i="2"/>
  <c r="K905" i="2"/>
  <c r="F905" i="2"/>
  <c r="F922" i="2"/>
  <c r="K922" i="2"/>
  <c r="L984" i="2"/>
  <c r="F984" i="2"/>
  <c r="K984" i="2"/>
  <c r="L1009" i="2"/>
  <c r="K1009" i="2"/>
  <c r="L1013" i="2"/>
  <c r="K1013" i="2"/>
  <c r="F1013" i="2"/>
  <c r="L1021" i="2"/>
  <c r="K1021" i="2"/>
  <c r="F1021" i="2"/>
  <c r="L898" i="2"/>
  <c r="F898" i="2"/>
  <c r="K898" i="2"/>
  <c r="F957" i="2"/>
  <c r="L957" i="2"/>
  <c r="K957" i="2"/>
  <c r="K973" i="2"/>
  <c r="L973" i="2"/>
  <c r="K977" i="2"/>
  <c r="L977" i="2"/>
  <c r="F977" i="2"/>
  <c r="K985" i="2"/>
  <c r="L985" i="2"/>
  <c r="F985" i="2"/>
  <c r="K1014" i="2"/>
  <c r="F1014" i="2"/>
  <c r="K1022" i="2"/>
  <c r="L1022" i="2"/>
  <c r="F1022" i="2"/>
  <c r="K1026" i="2"/>
  <c r="L1026" i="2"/>
  <c r="F1035" i="2"/>
  <c r="L1035" i="2"/>
  <c r="K1035" i="2"/>
  <c r="K728" i="2"/>
  <c r="L728" i="2"/>
  <c r="L735" i="2"/>
  <c r="K735" i="2"/>
  <c r="L759" i="2"/>
  <c r="K759" i="2"/>
  <c r="F759" i="2"/>
  <c r="F782" i="2"/>
  <c r="L782" i="2"/>
  <c r="L801" i="2"/>
  <c r="K801" i="2"/>
  <c r="L813" i="2"/>
  <c r="F813" i="2"/>
  <c r="L893" i="2"/>
  <c r="F893" i="2"/>
  <c r="F909" i="2"/>
  <c r="L909" i="2"/>
  <c r="F912" i="2"/>
  <c r="L912" i="2"/>
  <c r="K912" i="2"/>
  <c r="K919" i="2"/>
  <c r="F919" i="2"/>
  <c r="K932" i="2"/>
  <c r="L932" i="2"/>
  <c r="K936" i="2"/>
  <c r="L936" i="2"/>
  <c r="F936" i="2"/>
  <c r="K944" i="2"/>
  <c r="L944" i="2"/>
  <c r="F944" i="2"/>
  <c r="L974" i="2"/>
  <c r="K974" i="2"/>
  <c r="F974" i="2"/>
  <c r="F994" i="2"/>
  <c r="L994" i="2"/>
  <c r="K994" i="2"/>
  <c r="K1018" i="2"/>
  <c r="L1018" i="2"/>
  <c r="F1018" i="2"/>
  <c r="F1041" i="2"/>
  <c r="L1041" i="2"/>
  <c r="K1041" i="2"/>
  <c r="L716" i="2"/>
  <c r="H945" i="2" s="1"/>
  <c r="K716" i="2"/>
  <c r="F751" i="2"/>
  <c r="K751" i="2"/>
  <c r="L764" i="2"/>
  <c r="K764" i="2"/>
  <c r="L937" i="2"/>
  <c r="F937" i="2"/>
  <c r="K945" i="2"/>
  <c r="F945" i="2"/>
  <c r="F955" i="2"/>
  <c r="L955" i="2"/>
  <c r="K955" i="2"/>
  <c r="L982" i="2"/>
  <c r="K982" i="2"/>
  <c r="F982" i="2"/>
  <c r="F1033" i="2"/>
  <c r="L1033" i="2"/>
  <c r="K1033" i="2"/>
  <c r="L771" i="2"/>
  <c r="K771" i="2"/>
  <c r="L810" i="2"/>
  <c r="K810" i="2"/>
  <c r="L821" i="2"/>
  <c r="K821" i="2"/>
  <c r="K834" i="2"/>
  <c r="F834" i="2"/>
  <c r="L849" i="2"/>
  <c r="K849" i="2"/>
  <c r="K940" i="2"/>
  <c r="L940" i="2"/>
  <c r="K981" i="2"/>
  <c r="L981" i="2"/>
  <c r="F1000" i="2"/>
  <c r="K1000" i="2"/>
  <c r="L1017" i="2"/>
  <c r="K1017" i="2"/>
  <c r="L769" i="2"/>
  <c r="K769" i="2"/>
  <c r="L808" i="2"/>
  <c r="K808" i="2"/>
  <c r="K826" i="2"/>
  <c r="F826" i="2"/>
  <c r="K854" i="2"/>
  <c r="F854" i="2"/>
  <c r="L862" i="2"/>
  <c r="L900" i="2"/>
  <c r="K900" i="2"/>
  <c r="F914" i="2"/>
  <c r="L914" i="2"/>
  <c r="F920" i="2"/>
  <c r="L920" i="2"/>
  <c r="K928" i="2"/>
  <c r="L928" i="2"/>
  <c r="F928" i="2"/>
  <c r="K969" i="2"/>
  <c r="L969" i="2"/>
  <c r="F969" i="2"/>
  <c r="F996" i="2"/>
  <c r="L996" i="2"/>
  <c r="L1025" i="2"/>
  <c r="K1025" i="2"/>
  <c r="F721" i="2"/>
  <c r="F726" i="2"/>
  <c r="F734" i="2"/>
  <c r="K743" i="2"/>
  <c r="G987" i="2" s="1"/>
  <c r="L763" i="2"/>
  <c r="K763" i="2"/>
  <c r="F766" i="2"/>
  <c r="F769" i="2"/>
  <c r="K794" i="2"/>
  <c r="L802" i="2"/>
  <c r="H1049" i="2" s="1"/>
  <c r="K802" i="2"/>
  <c r="F805" i="2"/>
  <c r="F808" i="2"/>
  <c r="F822" i="2"/>
  <c r="L826" i="2"/>
  <c r="K835" i="2"/>
  <c r="F850" i="2"/>
  <c r="L854" i="2"/>
  <c r="F886" i="2"/>
  <c r="F891" i="2"/>
  <c r="F900" i="2"/>
  <c r="K914" i="2"/>
  <c r="K920" i="2"/>
  <c r="L935" i="2"/>
  <c r="F935" i="2"/>
  <c r="L966" i="2"/>
  <c r="K966" i="2"/>
  <c r="L976" i="2"/>
  <c r="F976" i="2"/>
  <c r="K996" i="2"/>
  <c r="K1012" i="2"/>
  <c r="F1012" i="2"/>
  <c r="F1025" i="2"/>
  <c r="F1039" i="2"/>
  <c r="K1039" i="2"/>
  <c r="L1049" i="2"/>
  <c r="K1049" i="2"/>
  <c r="F1049" i="2"/>
  <c r="K1006" i="2"/>
  <c r="F1006" i="2"/>
  <c r="K1031" i="2"/>
  <c r="K1047" i="2"/>
  <c r="H883" i="2" l="1"/>
  <c r="H964" i="2"/>
  <c r="H736" i="2"/>
  <c r="H778" i="2"/>
  <c r="G1028" i="2"/>
  <c r="H1006" i="2"/>
  <c r="H756" i="2"/>
  <c r="G798" i="2"/>
  <c r="H987" i="2"/>
  <c r="G964" i="2"/>
  <c r="H798" i="2"/>
  <c r="G862" i="2"/>
  <c r="G841" i="2"/>
  <c r="G756" i="2"/>
  <c r="G883" i="2"/>
  <c r="G818" i="2"/>
  <c r="H925" i="2"/>
  <c r="H1028" i="2"/>
  <c r="G1006" i="2"/>
  <c r="G925" i="2"/>
  <c r="G736" i="2"/>
</calcChain>
</file>

<file path=xl/sharedStrings.xml><?xml version="1.0" encoding="utf-8"?>
<sst xmlns="http://schemas.openxmlformats.org/spreadsheetml/2006/main" count="8" uniqueCount="8">
  <si>
    <t>Date</t>
  </si>
  <si>
    <t>NAV</t>
  </si>
  <si>
    <t>Market Price</t>
  </si>
  <si>
    <t>Premium (Discount)</t>
  </si>
  <si>
    <t>% Premium (Discount)</t>
  </si>
  <si>
    <t>TNA</t>
  </si>
  <si>
    <t>Days Traded at Premium (TTM)</t>
  </si>
  <si>
    <t>Days Traded at Discount (TTM)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</si>
</sst>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#,##0.0000"/>
    <numFmt numFmtId="166" formatCode="0.000%"/>
    <numFmt numFmtId="167" formatCode="_(* #,##0.000_);_(* \(#,##0.0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14" fontId="3" fillId="0" borderId="0" xfId="0" applyNumberFormat="1" applyFont="1"/>
    <xf numFmtId="0" fontId="4" fillId="0" borderId="0" xfId="0" applyFont="1"/>
    <xf numFmtId="43" fontId="4" fillId="0" borderId="0" xfId="1" applyFont="1" applyAlignment="1"/>
    <xf numFmtId="164" fontId="4" fillId="0" borderId="0" xfId="0" applyNumberFormat="1" applyFont="1" applyAlignment="1">
      <alignment horizontal="center" wrapText="1"/>
    </xf>
    <xf numFmtId="43" fontId="4" fillId="0" borderId="0" xfId="1" applyFont="1" applyAlignment="1">
      <alignment horizontal="center" wrapText="1"/>
    </xf>
    <xf numFmtId="14" fontId="0" fillId="0" borderId="0" xfId="0" applyNumberFormat="1"/>
    <xf numFmtId="43" fontId="0" fillId="0" borderId="0" xfId="1" applyFont="1" applyAlignment="1"/>
    <xf numFmtId="167" fontId="0" fillId="0" borderId="0" xfId="1" applyNumberFormat="1" applyFont="1" applyAlignment="1"/>
    <xf numFmtId="10" fontId="0" fillId="0" borderId="0" xfId="2" applyNumberFormat="1" applyFont="1" applyFill="1" applyAlignment="1"/>
    <xf numFmtId="43" fontId="2" fillId="0" borderId="0" xfId="3" applyFont="1"/>
    <xf numFmtId="43" fontId="2" fillId="0" borderId="0" xfId="1" applyFont="1"/>
    <xf numFmtId="43" fontId="5" fillId="0" borderId="0" xfId="1" applyFont="1"/>
    <xf numFmtId="43" fontId="2" fillId="0" borderId="0" xfId="1" applyFont="1" applyAlignment="1"/>
    <xf numFmtId="14" fontId="5" fillId="0" borderId="0" xfId="0" applyNumberFormat="1" applyFont="1" applyAlignment="1">
      <alignment vertical="top"/>
    </xf>
    <xf numFmtId="43" fontId="6" fillId="2" borderId="0" xfId="1" applyFont="1" applyFill="1" applyAlignment="1">
      <alignment horizontal="right" vertical="center"/>
    </xf>
    <xf numFmtId="167" fontId="6" fillId="2" borderId="0" xfId="1" applyNumberFormat="1" applyFont="1" applyFill="1" applyAlignment="1">
      <alignment horizontal="right" vertical="center"/>
    </xf>
    <xf numFmtId="14" fontId="5" fillId="0" borderId="0" xfId="0" applyNumberFormat="1" applyFont="1"/>
    <xf numFmtId="4" fontId="0" fillId="0" borderId="0" xfId="1" applyNumberFormat="1" applyFont="1" applyAlignment="1"/>
    <xf numFmtId="4" fontId="6" fillId="2" borderId="0" xfId="0" applyNumberFormat="1" applyFont="1" applyFill="1" applyAlignment="1">
      <alignment horizontal="right" vertical="center"/>
    </xf>
    <xf numFmtId="167" fontId="6" fillId="2" borderId="0" xfId="1" applyNumberFormat="1" applyFont="1" applyFill="1" applyAlignment="1">
      <alignment vertical="center"/>
    </xf>
    <xf numFmtId="167" fontId="6" fillId="2" borderId="0" xfId="1" applyNumberFormat="1" applyFont="1" applyFill="1" applyBorder="1" applyAlignment="1" applyProtection="1">
      <alignment horizontal="right" vertical="center"/>
    </xf>
    <xf numFmtId="167" fontId="0" fillId="0" borderId="0" xfId="1" applyNumberFormat="1" applyFont="1"/>
    <xf numFmtId="4" fontId="0" fillId="0" borderId="0" xfId="5" applyFont="1" applyAlignment="1"/>
    <xf numFmtId="166" fontId="0" fillId="0" borderId="0" xfId="2" applyNumberFormat="1" applyFont="1" applyFill="1" applyAlignment="1"/>
    <xf numFmtId="4" fontId="6" fillId="2" borderId="0" xfId="6" applyNumberFormat="1" applyFont="1" applyFill="1" applyAlignment="1">
      <alignment horizontal="right" vertical="center"/>
    </xf>
    <xf numFmtId="14" fontId="2" fillId="0" borderId="0" xfId="0" applyNumberFormat="1" applyFont="1"/>
    <xf numFmtId="165" fontId="6" fillId="2" borderId="0" xfId="0" applyNumberFormat="1" applyFont="1" applyFill="1" applyAlignment="1">
      <alignment horizontal="right" vertical="center"/>
    </xf>
    <xf numFmtId="2" fontId="0" fillId="0" borderId="0" xfId="0" applyNumberFormat="1"/>
    <xf numFmtId="165" fontId="0" fillId="0" borderId="0" xfId="5" applyNumberFormat="1" applyFont="1" applyAlignment="1"/>
  </cellXfs>
  <cellStyles count="9">
    <cellStyle name="Comma" xfId="1" builtinId="3"/>
    <cellStyle name="Comma 10 2" xfId="3" xr:uid="{3CF9ABBD-B256-4EF9-B517-21387A07DE0D}"/>
    <cellStyle name="Comma 15" xfId="5" xr:uid="{19397CC2-24E9-424C-87FE-74EBAC245847}"/>
    <cellStyle name="Normal" xfId="0" builtinId="0"/>
    <cellStyle name="Normal 11 2" xfId="4" xr:uid="{D95B2010-F5D8-4CF1-B49E-DC69069D46B7}"/>
    <cellStyle name="Normal 123" xfId="6" xr:uid="{77BC4401-9C6A-4674-95FA-8BACF0B3A6B2}"/>
    <cellStyle name="Normal 125" xfId="8" xr:uid="{A4C99C72-916F-4852-9B1F-4A08A9177A9B}"/>
    <cellStyle name="Normal 126" xfId="7" xr:uid="{7AE66FFC-5C9D-4F56-B8E3-10A47A53674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tx2"/>
                </a:solidFill>
              </a:rPr>
              <a:t>iMGP DBi Managed Futures Strategy ETF</a:t>
            </a:r>
          </a:p>
          <a:p>
            <a:pPr>
              <a:defRPr sz="1100" b="1">
                <a:solidFill>
                  <a:schemeClr val="tx2"/>
                </a:solidFill>
              </a:defRPr>
            </a:pPr>
            <a:r>
              <a:rPr lang="en-US" sz="1100" b="1">
                <a:solidFill>
                  <a:schemeClr val="tx2"/>
                </a:solidFill>
              </a:rPr>
              <a:t>May 7, 2019 to June 30,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985054782866889E-2"/>
          <c:y val="0.1343302884872204"/>
          <c:w val="0.86960435906474343"/>
          <c:h val="0.70397566504608944"/>
        </c:manualLayout>
      </c:layout>
      <c:lineChart>
        <c:grouping val="standard"/>
        <c:varyColors val="0"/>
        <c:ser>
          <c:idx val="0"/>
          <c:order val="0"/>
          <c:tx>
            <c:strRef>
              <c:f>'DBMF Premium Discount Table'!$E$1</c:f>
              <c:strCache>
                <c:ptCount val="1"/>
                <c:pt idx="0">
                  <c:v>Premium (Discount)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'DBMF Premium Discount Table'!$A$2:$A$1049</c:f>
              <c:numCache>
                <c:formatCode>m/d/yyyy</c:formatCode>
                <c:ptCount val="1048"/>
                <c:pt idx="0">
                  <c:v>43592</c:v>
                </c:pt>
                <c:pt idx="1">
                  <c:v>43593</c:v>
                </c:pt>
                <c:pt idx="2">
                  <c:v>43594</c:v>
                </c:pt>
                <c:pt idx="3">
                  <c:v>43595</c:v>
                </c:pt>
                <c:pt idx="4">
                  <c:v>43598</c:v>
                </c:pt>
                <c:pt idx="5">
                  <c:v>43599</c:v>
                </c:pt>
                <c:pt idx="6">
                  <c:v>43600</c:v>
                </c:pt>
                <c:pt idx="7">
                  <c:v>43601</c:v>
                </c:pt>
                <c:pt idx="8">
                  <c:v>43602</c:v>
                </c:pt>
                <c:pt idx="9">
                  <c:v>43605</c:v>
                </c:pt>
                <c:pt idx="10">
                  <c:v>43606</c:v>
                </c:pt>
                <c:pt idx="11">
                  <c:v>43607</c:v>
                </c:pt>
                <c:pt idx="12">
                  <c:v>43608</c:v>
                </c:pt>
                <c:pt idx="13">
                  <c:v>43609</c:v>
                </c:pt>
                <c:pt idx="14">
                  <c:v>43613</c:v>
                </c:pt>
                <c:pt idx="15">
                  <c:v>43614</c:v>
                </c:pt>
                <c:pt idx="16">
                  <c:v>43615</c:v>
                </c:pt>
                <c:pt idx="17">
                  <c:v>43616</c:v>
                </c:pt>
                <c:pt idx="18">
                  <c:v>43619</c:v>
                </c:pt>
                <c:pt idx="19">
                  <c:v>43620</c:v>
                </c:pt>
                <c:pt idx="20">
                  <c:v>43621</c:v>
                </c:pt>
                <c:pt idx="21">
                  <c:v>43622</c:v>
                </c:pt>
                <c:pt idx="22">
                  <c:v>43623</c:v>
                </c:pt>
                <c:pt idx="23">
                  <c:v>43626</c:v>
                </c:pt>
                <c:pt idx="24">
                  <c:v>43627</c:v>
                </c:pt>
                <c:pt idx="25">
                  <c:v>43628</c:v>
                </c:pt>
                <c:pt idx="26">
                  <c:v>43629</c:v>
                </c:pt>
                <c:pt idx="27">
                  <c:v>43630</c:v>
                </c:pt>
                <c:pt idx="28">
                  <c:v>43633</c:v>
                </c:pt>
                <c:pt idx="29">
                  <c:v>43634</c:v>
                </c:pt>
                <c:pt idx="30">
                  <c:v>43635</c:v>
                </c:pt>
                <c:pt idx="31">
                  <c:v>43636</c:v>
                </c:pt>
                <c:pt idx="32">
                  <c:v>43637</c:v>
                </c:pt>
                <c:pt idx="33">
                  <c:v>43640</c:v>
                </c:pt>
                <c:pt idx="34">
                  <c:v>43641</c:v>
                </c:pt>
                <c:pt idx="35">
                  <c:v>43642</c:v>
                </c:pt>
                <c:pt idx="36">
                  <c:v>43643</c:v>
                </c:pt>
                <c:pt idx="37">
                  <c:v>43644</c:v>
                </c:pt>
                <c:pt idx="38">
                  <c:v>43647</c:v>
                </c:pt>
                <c:pt idx="39">
                  <c:v>43648</c:v>
                </c:pt>
                <c:pt idx="40">
                  <c:v>43649</c:v>
                </c:pt>
                <c:pt idx="41">
                  <c:v>43651</c:v>
                </c:pt>
                <c:pt idx="42">
                  <c:v>43654</c:v>
                </c:pt>
                <c:pt idx="43">
                  <c:v>43655</c:v>
                </c:pt>
                <c:pt idx="44">
                  <c:v>43656</c:v>
                </c:pt>
                <c:pt idx="45">
                  <c:v>43657</c:v>
                </c:pt>
                <c:pt idx="46">
                  <c:v>43658</c:v>
                </c:pt>
                <c:pt idx="47">
                  <c:v>43661</c:v>
                </c:pt>
                <c:pt idx="48">
                  <c:v>43662</c:v>
                </c:pt>
                <c:pt idx="49">
                  <c:v>43663</c:v>
                </c:pt>
                <c:pt idx="50">
                  <c:v>43664</c:v>
                </c:pt>
                <c:pt idx="51">
                  <c:v>43665</c:v>
                </c:pt>
                <c:pt idx="52">
                  <c:v>43668</c:v>
                </c:pt>
                <c:pt idx="53">
                  <c:v>43669</c:v>
                </c:pt>
                <c:pt idx="54">
                  <c:v>43670</c:v>
                </c:pt>
                <c:pt idx="55">
                  <c:v>43671</c:v>
                </c:pt>
                <c:pt idx="56">
                  <c:v>43672</c:v>
                </c:pt>
                <c:pt idx="57">
                  <c:v>43675</c:v>
                </c:pt>
                <c:pt idx="58">
                  <c:v>43676</c:v>
                </c:pt>
                <c:pt idx="59">
                  <c:v>43677</c:v>
                </c:pt>
                <c:pt idx="60">
                  <c:v>43678</c:v>
                </c:pt>
                <c:pt idx="61">
                  <c:v>43679</c:v>
                </c:pt>
                <c:pt idx="62">
                  <c:v>43682</c:v>
                </c:pt>
                <c:pt idx="63">
                  <c:v>43683</c:v>
                </c:pt>
                <c:pt idx="64">
                  <c:v>43684</c:v>
                </c:pt>
                <c:pt idx="65">
                  <c:v>43685</c:v>
                </c:pt>
                <c:pt idx="66">
                  <c:v>43686</c:v>
                </c:pt>
                <c:pt idx="67">
                  <c:v>43689</c:v>
                </c:pt>
                <c:pt idx="68">
                  <c:v>43690</c:v>
                </c:pt>
                <c:pt idx="69">
                  <c:v>43691</c:v>
                </c:pt>
                <c:pt idx="70">
                  <c:v>43692</c:v>
                </c:pt>
                <c:pt idx="71">
                  <c:v>43693</c:v>
                </c:pt>
                <c:pt idx="72">
                  <c:v>43696</c:v>
                </c:pt>
                <c:pt idx="73">
                  <c:v>43697</c:v>
                </c:pt>
                <c:pt idx="74">
                  <c:v>43698</c:v>
                </c:pt>
                <c:pt idx="75">
                  <c:v>43699</c:v>
                </c:pt>
                <c:pt idx="76">
                  <c:v>43700</c:v>
                </c:pt>
                <c:pt idx="77">
                  <c:v>43703</c:v>
                </c:pt>
                <c:pt idx="78">
                  <c:v>43704</c:v>
                </c:pt>
                <c:pt idx="79">
                  <c:v>43705</c:v>
                </c:pt>
                <c:pt idx="80">
                  <c:v>43706</c:v>
                </c:pt>
                <c:pt idx="81">
                  <c:v>43707</c:v>
                </c:pt>
                <c:pt idx="82">
                  <c:v>43711</c:v>
                </c:pt>
                <c:pt idx="83">
                  <c:v>43712</c:v>
                </c:pt>
                <c:pt idx="84">
                  <c:v>43713</c:v>
                </c:pt>
                <c:pt idx="85">
                  <c:v>43714</c:v>
                </c:pt>
                <c:pt idx="86">
                  <c:v>43717</c:v>
                </c:pt>
                <c:pt idx="87">
                  <c:v>43718</c:v>
                </c:pt>
                <c:pt idx="88">
                  <c:v>43719</c:v>
                </c:pt>
                <c:pt idx="89">
                  <c:v>43720</c:v>
                </c:pt>
                <c:pt idx="90">
                  <c:v>43721</c:v>
                </c:pt>
                <c:pt idx="91">
                  <c:v>43724</c:v>
                </c:pt>
                <c:pt idx="92">
                  <c:v>43725</c:v>
                </c:pt>
                <c:pt idx="93">
                  <c:v>43726</c:v>
                </c:pt>
                <c:pt idx="94">
                  <c:v>43727</c:v>
                </c:pt>
                <c:pt idx="95">
                  <c:v>43728</c:v>
                </c:pt>
                <c:pt idx="96">
                  <c:v>43731</c:v>
                </c:pt>
                <c:pt idx="97">
                  <c:v>43732</c:v>
                </c:pt>
                <c:pt idx="98">
                  <c:v>43733</c:v>
                </c:pt>
                <c:pt idx="99">
                  <c:v>43734</c:v>
                </c:pt>
                <c:pt idx="100">
                  <c:v>43735</c:v>
                </c:pt>
                <c:pt idx="101">
                  <c:v>43738</c:v>
                </c:pt>
                <c:pt idx="102">
                  <c:v>43739</c:v>
                </c:pt>
                <c:pt idx="103">
                  <c:v>43740</c:v>
                </c:pt>
                <c:pt idx="104">
                  <c:v>43741</c:v>
                </c:pt>
                <c:pt idx="105">
                  <c:v>43742</c:v>
                </c:pt>
                <c:pt idx="106">
                  <c:v>43745</c:v>
                </c:pt>
                <c:pt idx="107">
                  <c:v>43746</c:v>
                </c:pt>
                <c:pt idx="108">
                  <c:v>43747</c:v>
                </c:pt>
                <c:pt idx="109">
                  <c:v>43748</c:v>
                </c:pt>
                <c:pt idx="110">
                  <c:v>43749</c:v>
                </c:pt>
                <c:pt idx="111">
                  <c:v>43752</c:v>
                </c:pt>
                <c:pt idx="112">
                  <c:v>43753</c:v>
                </c:pt>
                <c:pt idx="113">
                  <c:v>43754</c:v>
                </c:pt>
                <c:pt idx="114">
                  <c:v>43755</c:v>
                </c:pt>
                <c:pt idx="115">
                  <c:v>43756</c:v>
                </c:pt>
                <c:pt idx="116">
                  <c:v>43759</c:v>
                </c:pt>
                <c:pt idx="117">
                  <c:v>43760</c:v>
                </c:pt>
                <c:pt idx="118">
                  <c:v>43761</c:v>
                </c:pt>
                <c:pt idx="119">
                  <c:v>43762</c:v>
                </c:pt>
                <c:pt idx="120">
                  <c:v>43763</c:v>
                </c:pt>
                <c:pt idx="121">
                  <c:v>43766</c:v>
                </c:pt>
                <c:pt idx="122">
                  <c:v>43767</c:v>
                </c:pt>
                <c:pt idx="123">
                  <c:v>43768</c:v>
                </c:pt>
                <c:pt idx="124">
                  <c:v>43769</c:v>
                </c:pt>
                <c:pt idx="125">
                  <c:v>43770</c:v>
                </c:pt>
                <c:pt idx="126">
                  <c:v>43773</c:v>
                </c:pt>
                <c:pt idx="127">
                  <c:v>43774</c:v>
                </c:pt>
                <c:pt idx="128">
                  <c:v>43775</c:v>
                </c:pt>
                <c:pt idx="129">
                  <c:v>43776</c:v>
                </c:pt>
                <c:pt idx="130">
                  <c:v>43777</c:v>
                </c:pt>
                <c:pt idx="131">
                  <c:v>43780</c:v>
                </c:pt>
                <c:pt idx="132">
                  <c:v>43781</c:v>
                </c:pt>
                <c:pt idx="133">
                  <c:v>43782</c:v>
                </c:pt>
                <c:pt idx="134">
                  <c:v>43783</c:v>
                </c:pt>
                <c:pt idx="135">
                  <c:v>43784</c:v>
                </c:pt>
                <c:pt idx="136">
                  <c:v>43787</c:v>
                </c:pt>
                <c:pt idx="137">
                  <c:v>43788</c:v>
                </c:pt>
                <c:pt idx="138">
                  <c:v>43789</c:v>
                </c:pt>
                <c:pt idx="139">
                  <c:v>43790</c:v>
                </c:pt>
                <c:pt idx="140">
                  <c:v>43791</c:v>
                </c:pt>
                <c:pt idx="141">
                  <c:v>43794</c:v>
                </c:pt>
                <c:pt idx="142">
                  <c:v>43795</c:v>
                </c:pt>
                <c:pt idx="143">
                  <c:v>43796</c:v>
                </c:pt>
                <c:pt idx="144">
                  <c:v>43798</c:v>
                </c:pt>
                <c:pt idx="145">
                  <c:v>43801</c:v>
                </c:pt>
                <c:pt idx="146">
                  <c:v>43802</c:v>
                </c:pt>
                <c:pt idx="147">
                  <c:v>43803</c:v>
                </c:pt>
                <c:pt idx="148">
                  <c:v>43804</c:v>
                </c:pt>
                <c:pt idx="149">
                  <c:v>43805</c:v>
                </c:pt>
                <c:pt idx="150">
                  <c:v>43808</c:v>
                </c:pt>
                <c:pt idx="151">
                  <c:v>43809</c:v>
                </c:pt>
                <c:pt idx="152">
                  <c:v>43810</c:v>
                </c:pt>
                <c:pt idx="153">
                  <c:v>43811</c:v>
                </c:pt>
                <c:pt idx="154">
                  <c:v>43812</c:v>
                </c:pt>
                <c:pt idx="155">
                  <c:v>43815</c:v>
                </c:pt>
                <c:pt idx="156">
                  <c:v>43816</c:v>
                </c:pt>
                <c:pt idx="157">
                  <c:v>43817</c:v>
                </c:pt>
                <c:pt idx="158">
                  <c:v>43818</c:v>
                </c:pt>
                <c:pt idx="159">
                  <c:v>43819</c:v>
                </c:pt>
                <c:pt idx="160">
                  <c:v>43822</c:v>
                </c:pt>
                <c:pt idx="161">
                  <c:v>43823</c:v>
                </c:pt>
                <c:pt idx="162">
                  <c:v>43825</c:v>
                </c:pt>
                <c:pt idx="163">
                  <c:v>43826</c:v>
                </c:pt>
                <c:pt idx="164">
                  <c:v>43829</c:v>
                </c:pt>
                <c:pt idx="165">
                  <c:v>43830</c:v>
                </c:pt>
                <c:pt idx="166">
                  <c:v>43832</c:v>
                </c:pt>
                <c:pt idx="167">
                  <c:v>43833</c:v>
                </c:pt>
                <c:pt idx="168">
                  <c:v>43836</c:v>
                </c:pt>
                <c:pt idx="169">
                  <c:v>43837</c:v>
                </c:pt>
                <c:pt idx="170">
                  <c:v>43838</c:v>
                </c:pt>
                <c:pt idx="171">
                  <c:v>43839</c:v>
                </c:pt>
                <c:pt idx="172">
                  <c:v>43840</c:v>
                </c:pt>
                <c:pt idx="173">
                  <c:v>43843</c:v>
                </c:pt>
                <c:pt idx="174">
                  <c:v>43844</c:v>
                </c:pt>
                <c:pt idx="175">
                  <c:v>43845</c:v>
                </c:pt>
                <c:pt idx="176">
                  <c:v>43846</c:v>
                </c:pt>
                <c:pt idx="177">
                  <c:v>43847</c:v>
                </c:pt>
                <c:pt idx="178">
                  <c:v>43851</c:v>
                </c:pt>
                <c:pt idx="179">
                  <c:v>43852</c:v>
                </c:pt>
                <c:pt idx="180">
                  <c:v>43853</c:v>
                </c:pt>
                <c:pt idx="181">
                  <c:v>43854</c:v>
                </c:pt>
                <c:pt idx="182">
                  <c:v>43857</c:v>
                </c:pt>
                <c:pt idx="183">
                  <c:v>43858</c:v>
                </c:pt>
                <c:pt idx="184">
                  <c:v>43859</c:v>
                </c:pt>
                <c:pt idx="185">
                  <c:v>43860</c:v>
                </c:pt>
                <c:pt idx="186">
                  <c:v>43861</c:v>
                </c:pt>
                <c:pt idx="187">
                  <c:v>43864</c:v>
                </c:pt>
                <c:pt idx="188">
                  <c:v>43865</c:v>
                </c:pt>
                <c:pt idx="189">
                  <c:v>43866</c:v>
                </c:pt>
                <c:pt idx="190">
                  <c:v>43867</c:v>
                </c:pt>
                <c:pt idx="191">
                  <c:v>43868</c:v>
                </c:pt>
                <c:pt idx="192">
                  <c:v>43871</c:v>
                </c:pt>
                <c:pt idx="193">
                  <c:v>43872</c:v>
                </c:pt>
                <c:pt idx="194">
                  <c:v>43873</c:v>
                </c:pt>
                <c:pt idx="195">
                  <c:v>43874</c:v>
                </c:pt>
                <c:pt idx="196">
                  <c:v>43875</c:v>
                </c:pt>
                <c:pt idx="197">
                  <c:v>43879</c:v>
                </c:pt>
                <c:pt idx="198">
                  <c:v>43880</c:v>
                </c:pt>
                <c:pt idx="199">
                  <c:v>43881</c:v>
                </c:pt>
                <c:pt idx="200">
                  <c:v>43882</c:v>
                </c:pt>
                <c:pt idx="201">
                  <c:v>43885</c:v>
                </c:pt>
                <c:pt idx="202">
                  <c:v>43886</c:v>
                </c:pt>
                <c:pt idx="203">
                  <c:v>43887</c:v>
                </c:pt>
                <c:pt idx="204">
                  <c:v>43888</c:v>
                </c:pt>
                <c:pt idx="205">
                  <c:v>43889</c:v>
                </c:pt>
                <c:pt idx="206">
                  <c:v>43892</c:v>
                </c:pt>
                <c:pt idx="207">
                  <c:v>43893</c:v>
                </c:pt>
                <c:pt idx="208">
                  <c:v>43894</c:v>
                </c:pt>
                <c:pt idx="209">
                  <c:v>43895</c:v>
                </c:pt>
                <c:pt idx="210">
                  <c:v>43896</c:v>
                </c:pt>
                <c:pt idx="211">
                  <c:v>43899</c:v>
                </c:pt>
                <c:pt idx="212">
                  <c:v>43900</c:v>
                </c:pt>
                <c:pt idx="213">
                  <c:v>43901</c:v>
                </c:pt>
                <c:pt idx="214">
                  <c:v>43902</c:v>
                </c:pt>
                <c:pt idx="215">
                  <c:v>43903</c:v>
                </c:pt>
                <c:pt idx="216">
                  <c:v>43906</c:v>
                </c:pt>
                <c:pt idx="217">
                  <c:v>43907</c:v>
                </c:pt>
                <c:pt idx="218">
                  <c:v>43908</c:v>
                </c:pt>
                <c:pt idx="219">
                  <c:v>43909</c:v>
                </c:pt>
                <c:pt idx="220">
                  <c:v>43910</c:v>
                </c:pt>
                <c:pt idx="221">
                  <c:v>43913</c:v>
                </c:pt>
                <c:pt idx="222">
                  <c:v>43914</c:v>
                </c:pt>
                <c:pt idx="223">
                  <c:v>43915</c:v>
                </c:pt>
                <c:pt idx="224">
                  <c:v>43916</c:v>
                </c:pt>
                <c:pt idx="225">
                  <c:v>43917</c:v>
                </c:pt>
                <c:pt idx="226">
                  <c:v>43920</c:v>
                </c:pt>
                <c:pt idx="227">
                  <c:v>43921</c:v>
                </c:pt>
                <c:pt idx="228">
                  <c:v>43922</c:v>
                </c:pt>
                <c:pt idx="229">
                  <c:v>43923</c:v>
                </c:pt>
                <c:pt idx="230">
                  <c:v>43924</c:v>
                </c:pt>
                <c:pt idx="231">
                  <c:v>43927</c:v>
                </c:pt>
                <c:pt idx="232">
                  <c:v>43928</c:v>
                </c:pt>
                <c:pt idx="233">
                  <c:v>43929</c:v>
                </c:pt>
                <c:pt idx="234">
                  <c:v>43930</c:v>
                </c:pt>
                <c:pt idx="235">
                  <c:v>43934</c:v>
                </c:pt>
                <c:pt idx="236">
                  <c:v>43935</c:v>
                </c:pt>
                <c:pt idx="237">
                  <c:v>43936</c:v>
                </c:pt>
                <c:pt idx="238">
                  <c:v>43937</c:v>
                </c:pt>
                <c:pt idx="239">
                  <c:v>43938</c:v>
                </c:pt>
                <c:pt idx="240">
                  <c:v>43941</c:v>
                </c:pt>
                <c:pt idx="241">
                  <c:v>43942</c:v>
                </c:pt>
                <c:pt idx="242">
                  <c:v>43943</c:v>
                </c:pt>
                <c:pt idx="243">
                  <c:v>43944</c:v>
                </c:pt>
                <c:pt idx="244">
                  <c:v>43945</c:v>
                </c:pt>
                <c:pt idx="245">
                  <c:v>43948</c:v>
                </c:pt>
                <c:pt idx="246">
                  <c:v>43949</c:v>
                </c:pt>
                <c:pt idx="247">
                  <c:v>43950</c:v>
                </c:pt>
                <c:pt idx="248">
                  <c:v>43951</c:v>
                </c:pt>
                <c:pt idx="249">
                  <c:v>43952</c:v>
                </c:pt>
                <c:pt idx="250">
                  <c:v>43955</c:v>
                </c:pt>
                <c:pt idx="251">
                  <c:v>43956</c:v>
                </c:pt>
                <c:pt idx="252">
                  <c:v>43957</c:v>
                </c:pt>
                <c:pt idx="253">
                  <c:v>43958</c:v>
                </c:pt>
                <c:pt idx="254">
                  <c:v>43959</c:v>
                </c:pt>
                <c:pt idx="255">
                  <c:v>43962</c:v>
                </c:pt>
                <c:pt idx="256">
                  <c:v>43963</c:v>
                </c:pt>
                <c:pt idx="257">
                  <c:v>43964</c:v>
                </c:pt>
                <c:pt idx="258">
                  <c:v>43965</c:v>
                </c:pt>
                <c:pt idx="259">
                  <c:v>43966</c:v>
                </c:pt>
                <c:pt idx="260">
                  <c:v>43969</c:v>
                </c:pt>
                <c:pt idx="261">
                  <c:v>43970</c:v>
                </c:pt>
                <c:pt idx="262">
                  <c:v>43971</c:v>
                </c:pt>
                <c:pt idx="263">
                  <c:v>43972</c:v>
                </c:pt>
                <c:pt idx="264">
                  <c:v>43973</c:v>
                </c:pt>
                <c:pt idx="265">
                  <c:v>43977</c:v>
                </c:pt>
                <c:pt idx="266">
                  <c:v>43978</c:v>
                </c:pt>
                <c:pt idx="267">
                  <c:v>43979</c:v>
                </c:pt>
                <c:pt idx="268">
                  <c:v>43980</c:v>
                </c:pt>
                <c:pt idx="269">
                  <c:v>43983</c:v>
                </c:pt>
                <c:pt idx="270">
                  <c:v>43984</c:v>
                </c:pt>
                <c:pt idx="271">
                  <c:v>43985</c:v>
                </c:pt>
                <c:pt idx="272">
                  <c:v>43986</c:v>
                </c:pt>
                <c:pt idx="273">
                  <c:v>43987</c:v>
                </c:pt>
                <c:pt idx="274">
                  <c:v>43988</c:v>
                </c:pt>
                <c:pt idx="275">
                  <c:v>43989</c:v>
                </c:pt>
                <c:pt idx="276">
                  <c:v>43990</c:v>
                </c:pt>
                <c:pt idx="277">
                  <c:v>43991</c:v>
                </c:pt>
                <c:pt idx="278">
                  <c:v>43992</c:v>
                </c:pt>
                <c:pt idx="279">
                  <c:v>43993</c:v>
                </c:pt>
                <c:pt idx="280">
                  <c:v>43994</c:v>
                </c:pt>
                <c:pt idx="281">
                  <c:v>43997</c:v>
                </c:pt>
                <c:pt idx="282">
                  <c:v>43998</c:v>
                </c:pt>
                <c:pt idx="283">
                  <c:v>43999</c:v>
                </c:pt>
                <c:pt idx="284">
                  <c:v>44000</c:v>
                </c:pt>
                <c:pt idx="285">
                  <c:v>44001</c:v>
                </c:pt>
                <c:pt idx="286">
                  <c:v>44004</c:v>
                </c:pt>
                <c:pt idx="287">
                  <c:v>44005</c:v>
                </c:pt>
                <c:pt idx="288">
                  <c:v>44006</c:v>
                </c:pt>
                <c:pt idx="289">
                  <c:v>44007</c:v>
                </c:pt>
                <c:pt idx="290">
                  <c:v>44008</c:v>
                </c:pt>
                <c:pt idx="291">
                  <c:v>44011</c:v>
                </c:pt>
                <c:pt idx="292">
                  <c:v>44012</c:v>
                </c:pt>
                <c:pt idx="293">
                  <c:v>44013</c:v>
                </c:pt>
                <c:pt idx="294">
                  <c:v>44014</c:v>
                </c:pt>
                <c:pt idx="295">
                  <c:v>44018</c:v>
                </c:pt>
                <c:pt idx="296">
                  <c:v>44019</c:v>
                </c:pt>
                <c:pt idx="297">
                  <c:v>44020</c:v>
                </c:pt>
                <c:pt idx="298">
                  <c:v>44021</c:v>
                </c:pt>
                <c:pt idx="299">
                  <c:v>44022</c:v>
                </c:pt>
                <c:pt idx="300">
                  <c:v>44025</c:v>
                </c:pt>
                <c:pt idx="301">
                  <c:v>44026</c:v>
                </c:pt>
                <c:pt idx="302">
                  <c:v>44027</c:v>
                </c:pt>
                <c:pt idx="303">
                  <c:v>44028</c:v>
                </c:pt>
                <c:pt idx="304">
                  <c:v>44029</c:v>
                </c:pt>
                <c:pt idx="305">
                  <c:v>44032</c:v>
                </c:pt>
                <c:pt idx="306">
                  <c:v>44033</c:v>
                </c:pt>
                <c:pt idx="307">
                  <c:v>44034</c:v>
                </c:pt>
                <c:pt idx="308">
                  <c:v>44035</c:v>
                </c:pt>
                <c:pt idx="309">
                  <c:v>44036</c:v>
                </c:pt>
                <c:pt idx="310">
                  <c:v>44039</c:v>
                </c:pt>
                <c:pt idx="311">
                  <c:v>44040</c:v>
                </c:pt>
                <c:pt idx="312">
                  <c:v>44041</c:v>
                </c:pt>
                <c:pt idx="313">
                  <c:v>44042</c:v>
                </c:pt>
                <c:pt idx="314">
                  <c:v>44043</c:v>
                </c:pt>
                <c:pt idx="315">
                  <c:v>44046</c:v>
                </c:pt>
                <c:pt idx="316">
                  <c:v>44047</c:v>
                </c:pt>
                <c:pt idx="317">
                  <c:v>44048</c:v>
                </c:pt>
                <c:pt idx="318">
                  <c:v>44049</c:v>
                </c:pt>
                <c:pt idx="319">
                  <c:v>44050</c:v>
                </c:pt>
                <c:pt idx="320">
                  <c:v>44053</c:v>
                </c:pt>
                <c:pt idx="321">
                  <c:v>44054</c:v>
                </c:pt>
                <c:pt idx="322">
                  <c:v>44055</c:v>
                </c:pt>
                <c:pt idx="323">
                  <c:v>44056</c:v>
                </c:pt>
                <c:pt idx="324">
                  <c:v>44057</c:v>
                </c:pt>
                <c:pt idx="325">
                  <c:v>44060</c:v>
                </c:pt>
                <c:pt idx="326">
                  <c:v>44061</c:v>
                </c:pt>
                <c:pt idx="327">
                  <c:v>44062</c:v>
                </c:pt>
                <c:pt idx="328">
                  <c:v>44063</c:v>
                </c:pt>
                <c:pt idx="329">
                  <c:v>44064</c:v>
                </c:pt>
                <c:pt idx="330">
                  <c:v>44067</c:v>
                </c:pt>
                <c:pt idx="331">
                  <c:v>44068</c:v>
                </c:pt>
                <c:pt idx="332">
                  <c:v>44069</c:v>
                </c:pt>
                <c:pt idx="333">
                  <c:v>44070</c:v>
                </c:pt>
                <c:pt idx="334">
                  <c:v>44071</c:v>
                </c:pt>
                <c:pt idx="335">
                  <c:v>44074</c:v>
                </c:pt>
                <c:pt idx="336">
                  <c:v>44075</c:v>
                </c:pt>
                <c:pt idx="337">
                  <c:v>44076</c:v>
                </c:pt>
                <c:pt idx="338">
                  <c:v>44077</c:v>
                </c:pt>
                <c:pt idx="339">
                  <c:v>44078</c:v>
                </c:pt>
                <c:pt idx="340">
                  <c:v>44082</c:v>
                </c:pt>
                <c:pt idx="341">
                  <c:v>44083</c:v>
                </c:pt>
                <c:pt idx="342">
                  <c:v>44084</c:v>
                </c:pt>
                <c:pt idx="343">
                  <c:v>44085</c:v>
                </c:pt>
                <c:pt idx="344">
                  <c:v>44088</c:v>
                </c:pt>
                <c:pt idx="345">
                  <c:v>44089</c:v>
                </c:pt>
                <c:pt idx="346">
                  <c:v>44090</c:v>
                </c:pt>
                <c:pt idx="347">
                  <c:v>44091</c:v>
                </c:pt>
                <c:pt idx="348">
                  <c:v>44092</c:v>
                </c:pt>
                <c:pt idx="349">
                  <c:v>44095</c:v>
                </c:pt>
                <c:pt idx="350">
                  <c:v>44096</c:v>
                </c:pt>
                <c:pt idx="351">
                  <c:v>44097</c:v>
                </c:pt>
                <c:pt idx="352">
                  <c:v>44098</c:v>
                </c:pt>
                <c:pt idx="353">
                  <c:v>44099</c:v>
                </c:pt>
                <c:pt idx="354">
                  <c:v>44102</c:v>
                </c:pt>
                <c:pt idx="355">
                  <c:v>44103</c:v>
                </c:pt>
                <c:pt idx="356">
                  <c:v>44104</c:v>
                </c:pt>
                <c:pt idx="357">
                  <c:v>44105</c:v>
                </c:pt>
                <c:pt idx="358">
                  <c:v>44106</c:v>
                </c:pt>
                <c:pt idx="359">
                  <c:v>44109</c:v>
                </c:pt>
                <c:pt idx="360">
                  <c:v>44110</c:v>
                </c:pt>
                <c:pt idx="361">
                  <c:v>44111</c:v>
                </c:pt>
                <c:pt idx="362">
                  <c:v>44112</c:v>
                </c:pt>
                <c:pt idx="363">
                  <c:v>44113</c:v>
                </c:pt>
                <c:pt idx="364">
                  <c:v>44116</c:v>
                </c:pt>
                <c:pt idx="365">
                  <c:v>44117</c:v>
                </c:pt>
                <c:pt idx="366">
                  <c:v>44118</c:v>
                </c:pt>
                <c:pt idx="367">
                  <c:v>44119</c:v>
                </c:pt>
                <c:pt idx="368">
                  <c:v>44120</c:v>
                </c:pt>
                <c:pt idx="369">
                  <c:v>44123</c:v>
                </c:pt>
                <c:pt idx="370">
                  <c:v>44124</c:v>
                </c:pt>
                <c:pt idx="371">
                  <c:v>44125</c:v>
                </c:pt>
                <c:pt idx="372">
                  <c:v>44126</c:v>
                </c:pt>
                <c:pt idx="373">
                  <c:v>44127</c:v>
                </c:pt>
                <c:pt idx="374">
                  <c:v>44130</c:v>
                </c:pt>
                <c:pt idx="375">
                  <c:v>44131</c:v>
                </c:pt>
                <c:pt idx="376">
                  <c:v>44132</c:v>
                </c:pt>
                <c:pt idx="377">
                  <c:v>44133</c:v>
                </c:pt>
                <c:pt idx="378">
                  <c:v>44134</c:v>
                </c:pt>
                <c:pt idx="379">
                  <c:v>44137</c:v>
                </c:pt>
                <c:pt idx="380">
                  <c:v>44138</c:v>
                </c:pt>
                <c:pt idx="381">
                  <c:v>44139</c:v>
                </c:pt>
                <c:pt idx="382">
                  <c:v>44140</c:v>
                </c:pt>
                <c:pt idx="383">
                  <c:v>44141</c:v>
                </c:pt>
                <c:pt idx="384">
                  <c:v>44144</c:v>
                </c:pt>
                <c:pt idx="385">
                  <c:v>44145</c:v>
                </c:pt>
                <c:pt idx="386">
                  <c:v>44146</c:v>
                </c:pt>
                <c:pt idx="387">
                  <c:v>44147</c:v>
                </c:pt>
                <c:pt idx="388">
                  <c:v>44148</c:v>
                </c:pt>
                <c:pt idx="389">
                  <c:v>44151</c:v>
                </c:pt>
                <c:pt idx="390">
                  <c:v>44152</c:v>
                </c:pt>
                <c:pt idx="391">
                  <c:v>44153</c:v>
                </c:pt>
                <c:pt idx="392">
                  <c:v>44154</c:v>
                </c:pt>
                <c:pt idx="393">
                  <c:v>44155</c:v>
                </c:pt>
                <c:pt idx="394">
                  <c:v>44158</c:v>
                </c:pt>
                <c:pt idx="395">
                  <c:v>44159</c:v>
                </c:pt>
                <c:pt idx="396">
                  <c:v>44160</c:v>
                </c:pt>
                <c:pt idx="397">
                  <c:v>44162</c:v>
                </c:pt>
                <c:pt idx="398">
                  <c:v>44165</c:v>
                </c:pt>
                <c:pt idx="399">
                  <c:v>44166</c:v>
                </c:pt>
                <c:pt idx="400">
                  <c:v>44167</c:v>
                </c:pt>
                <c:pt idx="401">
                  <c:v>44168</c:v>
                </c:pt>
                <c:pt idx="402">
                  <c:v>44169</c:v>
                </c:pt>
                <c:pt idx="403">
                  <c:v>44172</c:v>
                </c:pt>
                <c:pt idx="404">
                  <c:v>44173</c:v>
                </c:pt>
                <c:pt idx="405">
                  <c:v>44174</c:v>
                </c:pt>
                <c:pt idx="406">
                  <c:v>44175</c:v>
                </c:pt>
                <c:pt idx="407">
                  <c:v>44176</c:v>
                </c:pt>
                <c:pt idx="408">
                  <c:v>44179</c:v>
                </c:pt>
                <c:pt idx="409">
                  <c:v>44180</c:v>
                </c:pt>
                <c:pt idx="410">
                  <c:v>44181</c:v>
                </c:pt>
                <c:pt idx="411">
                  <c:v>44182</c:v>
                </c:pt>
                <c:pt idx="412">
                  <c:v>44183</c:v>
                </c:pt>
                <c:pt idx="413">
                  <c:v>44186</c:v>
                </c:pt>
                <c:pt idx="414">
                  <c:v>44187</c:v>
                </c:pt>
                <c:pt idx="415">
                  <c:v>44188</c:v>
                </c:pt>
                <c:pt idx="416">
                  <c:v>44189</c:v>
                </c:pt>
                <c:pt idx="417">
                  <c:v>44193</c:v>
                </c:pt>
                <c:pt idx="418">
                  <c:v>44194</c:v>
                </c:pt>
                <c:pt idx="419">
                  <c:v>44195</c:v>
                </c:pt>
                <c:pt idx="420">
                  <c:v>44196</c:v>
                </c:pt>
                <c:pt idx="421">
                  <c:v>44200</c:v>
                </c:pt>
                <c:pt idx="422">
                  <c:v>44201</c:v>
                </c:pt>
                <c:pt idx="423">
                  <c:v>44202</c:v>
                </c:pt>
                <c:pt idx="424">
                  <c:v>44203</c:v>
                </c:pt>
                <c:pt idx="425">
                  <c:v>44204</c:v>
                </c:pt>
                <c:pt idx="426">
                  <c:v>44207</c:v>
                </c:pt>
                <c:pt idx="427">
                  <c:v>44208</c:v>
                </c:pt>
                <c:pt idx="428">
                  <c:v>44209</c:v>
                </c:pt>
                <c:pt idx="429">
                  <c:v>44210</c:v>
                </c:pt>
                <c:pt idx="430">
                  <c:v>44211</c:v>
                </c:pt>
                <c:pt idx="431">
                  <c:v>44215</c:v>
                </c:pt>
                <c:pt idx="432">
                  <c:v>44216</c:v>
                </c:pt>
                <c:pt idx="433">
                  <c:v>44217</c:v>
                </c:pt>
                <c:pt idx="434">
                  <c:v>44218</c:v>
                </c:pt>
                <c:pt idx="435">
                  <c:v>44221</c:v>
                </c:pt>
                <c:pt idx="436">
                  <c:v>44222</c:v>
                </c:pt>
                <c:pt idx="437">
                  <c:v>44223</c:v>
                </c:pt>
                <c:pt idx="438">
                  <c:v>44224</c:v>
                </c:pt>
                <c:pt idx="439">
                  <c:v>44225</c:v>
                </c:pt>
                <c:pt idx="440">
                  <c:v>44228</c:v>
                </c:pt>
                <c:pt idx="441">
                  <c:v>44229</c:v>
                </c:pt>
                <c:pt idx="442">
                  <c:v>44230</c:v>
                </c:pt>
                <c:pt idx="443">
                  <c:v>44231</c:v>
                </c:pt>
                <c:pt idx="444">
                  <c:v>44232</c:v>
                </c:pt>
                <c:pt idx="445">
                  <c:v>44235</c:v>
                </c:pt>
                <c:pt idx="446">
                  <c:v>44236</c:v>
                </c:pt>
                <c:pt idx="447">
                  <c:v>44237</c:v>
                </c:pt>
                <c:pt idx="448">
                  <c:v>44238</c:v>
                </c:pt>
                <c:pt idx="449">
                  <c:v>44239</c:v>
                </c:pt>
                <c:pt idx="450">
                  <c:v>44243</c:v>
                </c:pt>
                <c:pt idx="451">
                  <c:v>44244</c:v>
                </c:pt>
                <c:pt idx="452">
                  <c:v>44245</c:v>
                </c:pt>
                <c:pt idx="453">
                  <c:v>44246</c:v>
                </c:pt>
                <c:pt idx="454">
                  <c:v>44249</c:v>
                </c:pt>
                <c:pt idx="455">
                  <c:v>44250</c:v>
                </c:pt>
                <c:pt idx="456">
                  <c:v>44251</c:v>
                </c:pt>
                <c:pt idx="457">
                  <c:v>44252</c:v>
                </c:pt>
                <c:pt idx="458">
                  <c:v>44253</c:v>
                </c:pt>
                <c:pt idx="459">
                  <c:v>44256</c:v>
                </c:pt>
                <c:pt idx="460">
                  <c:v>44257</c:v>
                </c:pt>
                <c:pt idx="461">
                  <c:v>44258</c:v>
                </c:pt>
                <c:pt idx="462">
                  <c:v>44259</c:v>
                </c:pt>
                <c:pt idx="463">
                  <c:v>44260</c:v>
                </c:pt>
                <c:pt idx="464">
                  <c:v>44263</c:v>
                </c:pt>
                <c:pt idx="465">
                  <c:v>44264</c:v>
                </c:pt>
                <c:pt idx="466">
                  <c:v>44265</c:v>
                </c:pt>
                <c:pt idx="467">
                  <c:v>44266</c:v>
                </c:pt>
                <c:pt idx="468">
                  <c:v>44267</c:v>
                </c:pt>
                <c:pt idx="469">
                  <c:v>44270</c:v>
                </c:pt>
                <c:pt idx="470">
                  <c:v>44271</c:v>
                </c:pt>
                <c:pt idx="471">
                  <c:v>44272</c:v>
                </c:pt>
                <c:pt idx="472">
                  <c:v>44273</c:v>
                </c:pt>
                <c:pt idx="473">
                  <c:v>44274</c:v>
                </c:pt>
                <c:pt idx="474">
                  <c:v>44277</c:v>
                </c:pt>
                <c:pt idx="475">
                  <c:v>44278</c:v>
                </c:pt>
                <c:pt idx="476">
                  <c:v>44279</c:v>
                </c:pt>
                <c:pt idx="477">
                  <c:v>44280</c:v>
                </c:pt>
                <c:pt idx="478">
                  <c:v>44281</c:v>
                </c:pt>
                <c:pt idx="479">
                  <c:v>44284</c:v>
                </c:pt>
                <c:pt idx="480">
                  <c:v>44285</c:v>
                </c:pt>
                <c:pt idx="481">
                  <c:v>44286</c:v>
                </c:pt>
                <c:pt idx="482">
                  <c:v>44287</c:v>
                </c:pt>
                <c:pt idx="483">
                  <c:v>44291</c:v>
                </c:pt>
                <c:pt idx="484">
                  <c:v>44292</c:v>
                </c:pt>
                <c:pt idx="485">
                  <c:v>44293</c:v>
                </c:pt>
                <c:pt idx="486">
                  <c:v>44294</c:v>
                </c:pt>
                <c:pt idx="487">
                  <c:v>44297</c:v>
                </c:pt>
                <c:pt idx="488">
                  <c:v>44298</c:v>
                </c:pt>
                <c:pt idx="489">
                  <c:v>44299</c:v>
                </c:pt>
                <c:pt idx="490">
                  <c:v>44300</c:v>
                </c:pt>
                <c:pt idx="491">
                  <c:v>44301</c:v>
                </c:pt>
                <c:pt idx="492">
                  <c:v>44302</c:v>
                </c:pt>
                <c:pt idx="493">
                  <c:v>44305</c:v>
                </c:pt>
                <c:pt idx="494">
                  <c:v>44306</c:v>
                </c:pt>
                <c:pt idx="495">
                  <c:v>44307</c:v>
                </c:pt>
                <c:pt idx="496">
                  <c:v>44308</c:v>
                </c:pt>
                <c:pt idx="497">
                  <c:v>44309</c:v>
                </c:pt>
                <c:pt idx="498">
                  <c:v>44312</c:v>
                </c:pt>
                <c:pt idx="499">
                  <c:v>44313</c:v>
                </c:pt>
                <c:pt idx="500">
                  <c:v>44314</c:v>
                </c:pt>
                <c:pt idx="501">
                  <c:v>44315</c:v>
                </c:pt>
                <c:pt idx="502">
                  <c:v>44316</c:v>
                </c:pt>
                <c:pt idx="503">
                  <c:v>44319</c:v>
                </c:pt>
                <c:pt idx="504">
                  <c:v>44320</c:v>
                </c:pt>
                <c:pt idx="505">
                  <c:v>44321</c:v>
                </c:pt>
                <c:pt idx="506">
                  <c:v>44322</c:v>
                </c:pt>
                <c:pt idx="507">
                  <c:v>44323</c:v>
                </c:pt>
                <c:pt idx="508">
                  <c:v>44326</c:v>
                </c:pt>
                <c:pt idx="509">
                  <c:v>44327</c:v>
                </c:pt>
                <c:pt idx="510">
                  <c:v>44328</c:v>
                </c:pt>
                <c:pt idx="511">
                  <c:v>44329</c:v>
                </c:pt>
                <c:pt idx="512">
                  <c:v>44330</c:v>
                </c:pt>
                <c:pt idx="513">
                  <c:v>44333</c:v>
                </c:pt>
                <c:pt idx="514">
                  <c:v>44334</c:v>
                </c:pt>
                <c:pt idx="515">
                  <c:v>44335</c:v>
                </c:pt>
                <c:pt idx="516">
                  <c:v>44336</c:v>
                </c:pt>
                <c:pt idx="517">
                  <c:v>44337</c:v>
                </c:pt>
                <c:pt idx="518">
                  <c:v>44340</c:v>
                </c:pt>
                <c:pt idx="519">
                  <c:v>44341</c:v>
                </c:pt>
                <c:pt idx="520">
                  <c:v>44342</c:v>
                </c:pt>
                <c:pt idx="521">
                  <c:v>44343</c:v>
                </c:pt>
                <c:pt idx="522">
                  <c:v>44344</c:v>
                </c:pt>
                <c:pt idx="523">
                  <c:v>44348</c:v>
                </c:pt>
                <c:pt idx="524">
                  <c:v>44349</c:v>
                </c:pt>
                <c:pt idx="525">
                  <c:v>44350</c:v>
                </c:pt>
                <c:pt idx="526">
                  <c:v>44351</c:v>
                </c:pt>
                <c:pt idx="527">
                  <c:v>44354</c:v>
                </c:pt>
                <c:pt idx="528">
                  <c:v>44355</c:v>
                </c:pt>
                <c:pt idx="529">
                  <c:v>44356</c:v>
                </c:pt>
                <c:pt idx="530">
                  <c:v>44357</c:v>
                </c:pt>
                <c:pt idx="531">
                  <c:v>44358</c:v>
                </c:pt>
                <c:pt idx="532">
                  <c:v>44361</c:v>
                </c:pt>
                <c:pt idx="533">
                  <c:v>44362</c:v>
                </c:pt>
                <c:pt idx="534">
                  <c:v>44363</c:v>
                </c:pt>
                <c:pt idx="535">
                  <c:v>44364</c:v>
                </c:pt>
                <c:pt idx="536">
                  <c:v>44365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44375</c:v>
                </c:pt>
                <c:pt idx="543">
                  <c:v>44376</c:v>
                </c:pt>
                <c:pt idx="544">
                  <c:v>44377</c:v>
                </c:pt>
                <c:pt idx="545">
                  <c:v>44378</c:v>
                </c:pt>
                <c:pt idx="546">
                  <c:v>44379</c:v>
                </c:pt>
                <c:pt idx="547">
                  <c:v>44383</c:v>
                </c:pt>
                <c:pt idx="548">
                  <c:v>44384</c:v>
                </c:pt>
                <c:pt idx="549">
                  <c:v>44385</c:v>
                </c:pt>
                <c:pt idx="550">
                  <c:v>44386</c:v>
                </c:pt>
                <c:pt idx="551">
                  <c:v>44389</c:v>
                </c:pt>
                <c:pt idx="552">
                  <c:v>44390</c:v>
                </c:pt>
                <c:pt idx="553">
                  <c:v>44391</c:v>
                </c:pt>
                <c:pt idx="554">
                  <c:v>44392</c:v>
                </c:pt>
                <c:pt idx="555">
                  <c:v>44393</c:v>
                </c:pt>
                <c:pt idx="556">
                  <c:v>44396</c:v>
                </c:pt>
                <c:pt idx="557">
                  <c:v>44397</c:v>
                </c:pt>
                <c:pt idx="558">
                  <c:v>44398</c:v>
                </c:pt>
                <c:pt idx="559">
                  <c:v>44399</c:v>
                </c:pt>
                <c:pt idx="560">
                  <c:v>44400</c:v>
                </c:pt>
                <c:pt idx="561">
                  <c:v>44403</c:v>
                </c:pt>
                <c:pt idx="562">
                  <c:v>44404</c:v>
                </c:pt>
                <c:pt idx="563">
                  <c:v>44405</c:v>
                </c:pt>
                <c:pt idx="564">
                  <c:v>44406</c:v>
                </c:pt>
                <c:pt idx="565">
                  <c:v>44407</c:v>
                </c:pt>
                <c:pt idx="566">
                  <c:v>44410</c:v>
                </c:pt>
                <c:pt idx="567">
                  <c:v>44411</c:v>
                </c:pt>
                <c:pt idx="568">
                  <c:v>44412</c:v>
                </c:pt>
                <c:pt idx="569">
                  <c:v>44413</c:v>
                </c:pt>
                <c:pt idx="570">
                  <c:v>44414</c:v>
                </c:pt>
                <c:pt idx="571">
                  <c:v>44417</c:v>
                </c:pt>
                <c:pt idx="572">
                  <c:v>44418</c:v>
                </c:pt>
                <c:pt idx="573">
                  <c:v>44419</c:v>
                </c:pt>
                <c:pt idx="574">
                  <c:v>44420</c:v>
                </c:pt>
                <c:pt idx="575">
                  <c:v>44421</c:v>
                </c:pt>
                <c:pt idx="576">
                  <c:v>44424</c:v>
                </c:pt>
                <c:pt idx="577">
                  <c:v>44425</c:v>
                </c:pt>
                <c:pt idx="578">
                  <c:v>44426</c:v>
                </c:pt>
                <c:pt idx="579">
                  <c:v>44427</c:v>
                </c:pt>
                <c:pt idx="580">
                  <c:v>44428</c:v>
                </c:pt>
                <c:pt idx="581">
                  <c:v>44431</c:v>
                </c:pt>
                <c:pt idx="582">
                  <c:v>44432</c:v>
                </c:pt>
                <c:pt idx="583">
                  <c:v>44433</c:v>
                </c:pt>
                <c:pt idx="584">
                  <c:v>44434</c:v>
                </c:pt>
                <c:pt idx="585">
                  <c:v>44435</c:v>
                </c:pt>
                <c:pt idx="586">
                  <c:v>44438</c:v>
                </c:pt>
                <c:pt idx="587">
                  <c:v>44439</c:v>
                </c:pt>
                <c:pt idx="588">
                  <c:v>44440</c:v>
                </c:pt>
                <c:pt idx="589">
                  <c:v>44441</c:v>
                </c:pt>
                <c:pt idx="590">
                  <c:v>44442</c:v>
                </c:pt>
                <c:pt idx="591">
                  <c:v>44446</c:v>
                </c:pt>
                <c:pt idx="592">
                  <c:v>44447</c:v>
                </c:pt>
                <c:pt idx="593">
                  <c:v>44448</c:v>
                </c:pt>
                <c:pt idx="594">
                  <c:v>44449</c:v>
                </c:pt>
                <c:pt idx="595">
                  <c:v>44452</c:v>
                </c:pt>
                <c:pt idx="596">
                  <c:v>44453</c:v>
                </c:pt>
                <c:pt idx="597">
                  <c:v>44454</c:v>
                </c:pt>
                <c:pt idx="598">
                  <c:v>44455</c:v>
                </c:pt>
                <c:pt idx="599">
                  <c:v>44456</c:v>
                </c:pt>
                <c:pt idx="600">
                  <c:v>44459</c:v>
                </c:pt>
                <c:pt idx="601">
                  <c:v>44460</c:v>
                </c:pt>
                <c:pt idx="602">
                  <c:v>44461</c:v>
                </c:pt>
                <c:pt idx="603">
                  <c:v>44462</c:v>
                </c:pt>
                <c:pt idx="604">
                  <c:v>44463</c:v>
                </c:pt>
                <c:pt idx="605">
                  <c:v>44466</c:v>
                </c:pt>
                <c:pt idx="606">
                  <c:v>44467</c:v>
                </c:pt>
                <c:pt idx="607">
                  <c:v>44468</c:v>
                </c:pt>
                <c:pt idx="608">
                  <c:v>44469</c:v>
                </c:pt>
                <c:pt idx="609">
                  <c:v>44470</c:v>
                </c:pt>
                <c:pt idx="610">
                  <c:v>44473</c:v>
                </c:pt>
                <c:pt idx="611">
                  <c:v>44474</c:v>
                </c:pt>
                <c:pt idx="612">
                  <c:v>44475</c:v>
                </c:pt>
                <c:pt idx="613">
                  <c:v>44476</c:v>
                </c:pt>
                <c:pt idx="614">
                  <c:v>44477</c:v>
                </c:pt>
                <c:pt idx="615">
                  <c:v>44480</c:v>
                </c:pt>
                <c:pt idx="616">
                  <c:v>44481</c:v>
                </c:pt>
                <c:pt idx="617">
                  <c:v>44482</c:v>
                </c:pt>
                <c:pt idx="618">
                  <c:v>44483</c:v>
                </c:pt>
                <c:pt idx="619">
                  <c:v>44484</c:v>
                </c:pt>
                <c:pt idx="620">
                  <c:v>44487</c:v>
                </c:pt>
                <c:pt idx="621">
                  <c:v>44488</c:v>
                </c:pt>
                <c:pt idx="622">
                  <c:v>44489</c:v>
                </c:pt>
                <c:pt idx="623">
                  <c:v>44490</c:v>
                </c:pt>
                <c:pt idx="624">
                  <c:v>44491</c:v>
                </c:pt>
                <c:pt idx="625">
                  <c:v>44494</c:v>
                </c:pt>
                <c:pt idx="626">
                  <c:v>44495</c:v>
                </c:pt>
                <c:pt idx="627">
                  <c:v>44496</c:v>
                </c:pt>
                <c:pt idx="628">
                  <c:v>44497</c:v>
                </c:pt>
                <c:pt idx="629">
                  <c:v>44498</c:v>
                </c:pt>
                <c:pt idx="630">
                  <c:v>44501</c:v>
                </c:pt>
                <c:pt idx="631">
                  <c:v>44502</c:v>
                </c:pt>
                <c:pt idx="632">
                  <c:v>44503</c:v>
                </c:pt>
                <c:pt idx="633">
                  <c:v>44504</c:v>
                </c:pt>
                <c:pt idx="634">
                  <c:v>44505</c:v>
                </c:pt>
                <c:pt idx="635">
                  <c:v>44508</c:v>
                </c:pt>
                <c:pt idx="636">
                  <c:v>44509</c:v>
                </c:pt>
                <c:pt idx="637">
                  <c:v>44510</c:v>
                </c:pt>
                <c:pt idx="638">
                  <c:v>44511</c:v>
                </c:pt>
                <c:pt idx="639">
                  <c:v>44512</c:v>
                </c:pt>
                <c:pt idx="640">
                  <c:v>44515</c:v>
                </c:pt>
                <c:pt idx="641">
                  <c:v>44516</c:v>
                </c:pt>
                <c:pt idx="642">
                  <c:v>44517</c:v>
                </c:pt>
                <c:pt idx="643">
                  <c:v>44518</c:v>
                </c:pt>
                <c:pt idx="644">
                  <c:v>44519</c:v>
                </c:pt>
                <c:pt idx="645">
                  <c:v>44522</c:v>
                </c:pt>
                <c:pt idx="646">
                  <c:v>44523</c:v>
                </c:pt>
                <c:pt idx="647">
                  <c:v>44524</c:v>
                </c:pt>
                <c:pt idx="648">
                  <c:v>44526</c:v>
                </c:pt>
                <c:pt idx="649">
                  <c:v>44529</c:v>
                </c:pt>
                <c:pt idx="650">
                  <c:v>44530</c:v>
                </c:pt>
                <c:pt idx="651">
                  <c:v>44531</c:v>
                </c:pt>
                <c:pt idx="652">
                  <c:v>44532</c:v>
                </c:pt>
                <c:pt idx="653">
                  <c:v>44533</c:v>
                </c:pt>
                <c:pt idx="654">
                  <c:v>44536</c:v>
                </c:pt>
                <c:pt idx="655">
                  <c:v>44537</c:v>
                </c:pt>
                <c:pt idx="656">
                  <c:v>44538</c:v>
                </c:pt>
                <c:pt idx="657">
                  <c:v>44539</c:v>
                </c:pt>
                <c:pt idx="658">
                  <c:v>44540</c:v>
                </c:pt>
                <c:pt idx="659">
                  <c:v>44543</c:v>
                </c:pt>
                <c:pt idx="660">
                  <c:v>44544</c:v>
                </c:pt>
                <c:pt idx="661">
                  <c:v>44545</c:v>
                </c:pt>
                <c:pt idx="662">
                  <c:v>44546</c:v>
                </c:pt>
                <c:pt idx="663">
                  <c:v>44547</c:v>
                </c:pt>
                <c:pt idx="664">
                  <c:v>44550</c:v>
                </c:pt>
                <c:pt idx="665">
                  <c:v>44551</c:v>
                </c:pt>
                <c:pt idx="666">
                  <c:v>44552</c:v>
                </c:pt>
                <c:pt idx="667">
                  <c:v>44553</c:v>
                </c:pt>
                <c:pt idx="668">
                  <c:v>44557</c:v>
                </c:pt>
                <c:pt idx="669">
                  <c:v>44558</c:v>
                </c:pt>
                <c:pt idx="670">
                  <c:v>44559</c:v>
                </c:pt>
                <c:pt idx="671">
                  <c:v>44560</c:v>
                </c:pt>
                <c:pt idx="672">
                  <c:v>44561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44571</c:v>
                </c:pt>
                <c:pt idx="679">
                  <c:v>44572</c:v>
                </c:pt>
                <c:pt idx="680">
                  <c:v>44573</c:v>
                </c:pt>
                <c:pt idx="681">
                  <c:v>44574</c:v>
                </c:pt>
                <c:pt idx="682">
                  <c:v>44575</c:v>
                </c:pt>
                <c:pt idx="683">
                  <c:v>44579</c:v>
                </c:pt>
                <c:pt idx="684">
                  <c:v>44580</c:v>
                </c:pt>
                <c:pt idx="685">
                  <c:v>44581</c:v>
                </c:pt>
                <c:pt idx="686">
                  <c:v>44582</c:v>
                </c:pt>
                <c:pt idx="687">
                  <c:v>44585</c:v>
                </c:pt>
                <c:pt idx="688">
                  <c:v>44586</c:v>
                </c:pt>
                <c:pt idx="689">
                  <c:v>44587</c:v>
                </c:pt>
                <c:pt idx="690">
                  <c:v>44588</c:v>
                </c:pt>
                <c:pt idx="691">
                  <c:v>44589</c:v>
                </c:pt>
                <c:pt idx="692">
                  <c:v>44592</c:v>
                </c:pt>
                <c:pt idx="693">
                  <c:v>44593</c:v>
                </c:pt>
                <c:pt idx="694">
                  <c:v>44594</c:v>
                </c:pt>
                <c:pt idx="695">
                  <c:v>44595</c:v>
                </c:pt>
                <c:pt idx="696">
                  <c:v>44596</c:v>
                </c:pt>
                <c:pt idx="697">
                  <c:v>44599</c:v>
                </c:pt>
                <c:pt idx="698">
                  <c:v>44600</c:v>
                </c:pt>
                <c:pt idx="699">
                  <c:v>44601</c:v>
                </c:pt>
                <c:pt idx="700">
                  <c:v>44602</c:v>
                </c:pt>
                <c:pt idx="701">
                  <c:v>44603</c:v>
                </c:pt>
                <c:pt idx="702">
                  <c:v>44606</c:v>
                </c:pt>
                <c:pt idx="703">
                  <c:v>44607</c:v>
                </c:pt>
                <c:pt idx="704">
                  <c:v>44608</c:v>
                </c:pt>
                <c:pt idx="705">
                  <c:v>44609</c:v>
                </c:pt>
                <c:pt idx="706">
                  <c:v>44610</c:v>
                </c:pt>
                <c:pt idx="707">
                  <c:v>44614</c:v>
                </c:pt>
                <c:pt idx="708">
                  <c:v>44615</c:v>
                </c:pt>
                <c:pt idx="709">
                  <c:v>44616</c:v>
                </c:pt>
                <c:pt idx="710">
                  <c:v>44617</c:v>
                </c:pt>
                <c:pt idx="711">
                  <c:v>44620</c:v>
                </c:pt>
                <c:pt idx="712">
                  <c:v>44621</c:v>
                </c:pt>
                <c:pt idx="713">
                  <c:v>44622</c:v>
                </c:pt>
                <c:pt idx="714">
                  <c:v>44623</c:v>
                </c:pt>
                <c:pt idx="715">
                  <c:v>44624</c:v>
                </c:pt>
                <c:pt idx="716">
                  <c:v>44627</c:v>
                </c:pt>
                <c:pt idx="717">
                  <c:v>44628</c:v>
                </c:pt>
                <c:pt idx="718">
                  <c:v>44629</c:v>
                </c:pt>
                <c:pt idx="719">
                  <c:v>44630</c:v>
                </c:pt>
                <c:pt idx="720">
                  <c:v>44631</c:v>
                </c:pt>
                <c:pt idx="721">
                  <c:v>44634</c:v>
                </c:pt>
                <c:pt idx="722">
                  <c:v>44635</c:v>
                </c:pt>
                <c:pt idx="723">
                  <c:v>44636</c:v>
                </c:pt>
                <c:pt idx="724">
                  <c:v>44637</c:v>
                </c:pt>
                <c:pt idx="725">
                  <c:v>44638</c:v>
                </c:pt>
                <c:pt idx="726">
                  <c:v>44641</c:v>
                </c:pt>
                <c:pt idx="727">
                  <c:v>44642</c:v>
                </c:pt>
                <c:pt idx="728">
                  <c:v>44643</c:v>
                </c:pt>
                <c:pt idx="729">
                  <c:v>44644</c:v>
                </c:pt>
                <c:pt idx="730">
                  <c:v>44645</c:v>
                </c:pt>
                <c:pt idx="731">
                  <c:v>44648</c:v>
                </c:pt>
                <c:pt idx="732">
                  <c:v>44649</c:v>
                </c:pt>
                <c:pt idx="733">
                  <c:v>44650</c:v>
                </c:pt>
                <c:pt idx="734">
                  <c:v>44651</c:v>
                </c:pt>
                <c:pt idx="735">
                  <c:v>44652</c:v>
                </c:pt>
                <c:pt idx="736">
                  <c:v>44655</c:v>
                </c:pt>
                <c:pt idx="737">
                  <c:v>44656</c:v>
                </c:pt>
                <c:pt idx="738">
                  <c:v>44657</c:v>
                </c:pt>
                <c:pt idx="739">
                  <c:v>44658</c:v>
                </c:pt>
                <c:pt idx="740">
                  <c:v>44659</c:v>
                </c:pt>
                <c:pt idx="741">
                  <c:v>44662</c:v>
                </c:pt>
                <c:pt idx="742">
                  <c:v>44663</c:v>
                </c:pt>
                <c:pt idx="743">
                  <c:v>44664</c:v>
                </c:pt>
                <c:pt idx="744">
                  <c:v>44665</c:v>
                </c:pt>
                <c:pt idx="745">
                  <c:v>44669</c:v>
                </c:pt>
                <c:pt idx="746">
                  <c:v>44670</c:v>
                </c:pt>
                <c:pt idx="747">
                  <c:v>44671</c:v>
                </c:pt>
                <c:pt idx="748">
                  <c:v>44672</c:v>
                </c:pt>
                <c:pt idx="749">
                  <c:v>44673</c:v>
                </c:pt>
                <c:pt idx="750">
                  <c:v>44676</c:v>
                </c:pt>
                <c:pt idx="751">
                  <c:v>44677</c:v>
                </c:pt>
                <c:pt idx="752">
                  <c:v>44678</c:v>
                </c:pt>
                <c:pt idx="753">
                  <c:v>44679</c:v>
                </c:pt>
                <c:pt idx="754">
                  <c:v>44680</c:v>
                </c:pt>
                <c:pt idx="755">
                  <c:v>44683</c:v>
                </c:pt>
                <c:pt idx="756">
                  <c:v>37379</c:v>
                </c:pt>
                <c:pt idx="757">
                  <c:v>44685</c:v>
                </c:pt>
                <c:pt idx="758">
                  <c:v>44686</c:v>
                </c:pt>
                <c:pt idx="759">
                  <c:v>44687</c:v>
                </c:pt>
                <c:pt idx="760">
                  <c:v>44690</c:v>
                </c:pt>
                <c:pt idx="761">
                  <c:v>44691</c:v>
                </c:pt>
                <c:pt idx="762">
                  <c:v>44692</c:v>
                </c:pt>
                <c:pt idx="763">
                  <c:v>44693</c:v>
                </c:pt>
                <c:pt idx="764">
                  <c:v>44694</c:v>
                </c:pt>
                <c:pt idx="765">
                  <c:v>44697</c:v>
                </c:pt>
                <c:pt idx="766">
                  <c:v>44698</c:v>
                </c:pt>
                <c:pt idx="767">
                  <c:v>44699</c:v>
                </c:pt>
                <c:pt idx="768">
                  <c:v>44700</c:v>
                </c:pt>
                <c:pt idx="769">
                  <c:v>44701</c:v>
                </c:pt>
                <c:pt idx="770">
                  <c:v>44704</c:v>
                </c:pt>
                <c:pt idx="771">
                  <c:v>44705</c:v>
                </c:pt>
                <c:pt idx="772">
                  <c:v>44706</c:v>
                </c:pt>
                <c:pt idx="773">
                  <c:v>44707</c:v>
                </c:pt>
                <c:pt idx="774">
                  <c:v>44708</c:v>
                </c:pt>
                <c:pt idx="775">
                  <c:v>44712</c:v>
                </c:pt>
                <c:pt idx="776">
                  <c:v>44713</c:v>
                </c:pt>
                <c:pt idx="777">
                  <c:v>44714</c:v>
                </c:pt>
                <c:pt idx="778">
                  <c:v>44715</c:v>
                </c:pt>
                <c:pt idx="779">
                  <c:v>44718</c:v>
                </c:pt>
                <c:pt idx="780">
                  <c:v>44719</c:v>
                </c:pt>
                <c:pt idx="781">
                  <c:v>44720</c:v>
                </c:pt>
                <c:pt idx="782">
                  <c:v>44721</c:v>
                </c:pt>
                <c:pt idx="783">
                  <c:v>44722</c:v>
                </c:pt>
                <c:pt idx="784">
                  <c:v>44725</c:v>
                </c:pt>
                <c:pt idx="785">
                  <c:v>44726</c:v>
                </c:pt>
                <c:pt idx="786">
                  <c:v>44727</c:v>
                </c:pt>
                <c:pt idx="787">
                  <c:v>44728</c:v>
                </c:pt>
                <c:pt idx="788">
                  <c:v>44729</c:v>
                </c:pt>
                <c:pt idx="789">
                  <c:v>44733</c:v>
                </c:pt>
                <c:pt idx="790">
                  <c:v>44734</c:v>
                </c:pt>
                <c:pt idx="791">
                  <c:v>44735</c:v>
                </c:pt>
                <c:pt idx="792">
                  <c:v>44736</c:v>
                </c:pt>
                <c:pt idx="793">
                  <c:v>44739</c:v>
                </c:pt>
                <c:pt idx="794">
                  <c:v>44740</c:v>
                </c:pt>
                <c:pt idx="795">
                  <c:v>44741</c:v>
                </c:pt>
                <c:pt idx="796">
                  <c:v>44742</c:v>
                </c:pt>
                <c:pt idx="797">
                  <c:v>44743</c:v>
                </c:pt>
                <c:pt idx="798">
                  <c:v>44747</c:v>
                </c:pt>
                <c:pt idx="799">
                  <c:v>44748</c:v>
                </c:pt>
                <c:pt idx="800">
                  <c:v>44749</c:v>
                </c:pt>
                <c:pt idx="801">
                  <c:v>44750</c:v>
                </c:pt>
                <c:pt idx="802">
                  <c:v>44753</c:v>
                </c:pt>
                <c:pt idx="803">
                  <c:v>44754</c:v>
                </c:pt>
                <c:pt idx="804">
                  <c:v>44755</c:v>
                </c:pt>
                <c:pt idx="805">
                  <c:v>44756</c:v>
                </c:pt>
                <c:pt idx="806">
                  <c:v>44757</c:v>
                </c:pt>
                <c:pt idx="807">
                  <c:v>44760</c:v>
                </c:pt>
                <c:pt idx="808">
                  <c:v>44761</c:v>
                </c:pt>
                <c:pt idx="809">
                  <c:v>44762</c:v>
                </c:pt>
                <c:pt idx="810">
                  <c:v>44763</c:v>
                </c:pt>
                <c:pt idx="811">
                  <c:v>44764</c:v>
                </c:pt>
                <c:pt idx="812">
                  <c:v>44767</c:v>
                </c:pt>
                <c:pt idx="813">
                  <c:v>44768</c:v>
                </c:pt>
                <c:pt idx="814">
                  <c:v>44769</c:v>
                </c:pt>
                <c:pt idx="815">
                  <c:v>44770</c:v>
                </c:pt>
                <c:pt idx="816">
                  <c:v>44771</c:v>
                </c:pt>
                <c:pt idx="817">
                  <c:v>44774</c:v>
                </c:pt>
                <c:pt idx="818">
                  <c:v>44775</c:v>
                </c:pt>
                <c:pt idx="819">
                  <c:v>44776</c:v>
                </c:pt>
                <c:pt idx="820">
                  <c:v>44777</c:v>
                </c:pt>
                <c:pt idx="821">
                  <c:v>44778</c:v>
                </c:pt>
                <c:pt idx="822">
                  <c:v>44781</c:v>
                </c:pt>
                <c:pt idx="823">
                  <c:v>44782</c:v>
                </c:pt>
                <c:pt idx="824">
                  <c:v>44783</c:v>
                </c:pt>
                <c:pt idx="825">
                  <c:v>44784</c:v>
                </c:pt>
                <c:pt idx="826">
                  <c:v>44785</c:v>
                </c:pt>
                <c:pt idx="827">
                  <c:v>44788</c:v>
                </c:pt>
                <c:pt idx="828">
                  <c:v>44789</c:v>
                </c:pt>
                <c:pt idx="829">
                  <c:v>44790</c:v>
                </c:pt>
                <c:pt idx="830">
                  <c:v>44791</c:v>
                </c:pt>
                <c:pt idx="831">
                  <c:v>44792</c:v>
                </c:pt>
                <c:pt idx="832">
                  <c:v>44795</c:v>
                </c:pt>
                <c:pt idx="833">
                  <c:v>44796</c:v>
                </c:pt>
                <c:pt idx="834">
                  <c:v>44797</c:v>
                </c:pt>
                <c:pt idx="835">
                  <c:v>44798</c:v>
                </c:pt>
                <c:pt idx="836">
                  <c:v>44799</c:v>
                </c:pt>
                <c:pt idx="837">
                  <c:v>44802</c:v>
                </c:pt>
                <c:pt idx="838">
                  <c:v>44803</c:v>
                </c:pt>
                <c:pt idx="839">
                  <c:v>44804</c:v>
                </c:pt>
                <c:pt idx="840">
                  <c:v>44805</c:v>
                </c:pt>
                <c:pt idx="841">
                  <c:v>44806</c:v>
                </c:pt>
                <c:pt idx="842">
                  <c:v>44810</c:v>
                </c:pt>
                <c:pt idx="843">
                  <c:v>44811</c:v>
                </c:pt>
                <c:pt idx="844">
                  <c:v>44812</c:v>
                </c:pt>
                <c:pt idx="845">
                  <c:v>44813</c:v>
                </c:pt>
                <c:pt idx="846">
                  <c:v>44816</c:v>
                </c:pt>
                <c:pt idx="847">
                  <c:v>44817</c:v>
                </c:pt>
                <c:pt idx="848">
                  <c:v>44818</c:v>
                </c:pt>
                <c:pt idx="849">
                  <c:v>44819</c:v>
                </c:pt>
                <c:pt idx="850">
                  <c:v>44820</c:v>
                </c:pt>
                <c:pt idx="851">
                  <c:v>44823</c:v>
                </c:pt>
                <c:pt idx="852">
                  <c:v>44824</c:v>
                </c:pt>
                <c:pt idx="853">
                  <c:v>44825</c:v>
                </c:pt>
                <c:pt idx="854">
                  <c:v>44826</c:v>
                </c:pt>
                <c:pt idx="855">
                  <c:v>44827</c:v>
                </c:pt>
                <c:pt idx="856">
                  <c:v>44830</c:v>
                </c:pt>
                <c:pt idx="857">
                  <c:v>44831</c:v>
                </c:pt>
                <c:pt idx="858">
                  <c:v>44832</c:v>
                </c:pt>
                <c:pt idx="859">
                  <c:v>44833</c:v>
                </c:pt>
                <c:pt idx="860">
                  <c:v>44834</c:v>
                </c:pt>
                <c:pt idx="861">
                  <c:v>44837</c:v>
                </c:pt>
                <c:pt idx="862">
                  <c:v>44838</c:v>
                </c:pt>
                <c:pt idx="863">
                  <c:v>44839</c:v>
                </c:pt>
                <c:pt idx="864">
                  <c:v>44840</c:v>
                </c:pt>
                <c:pt idx="865">
                  <c:v>44841</c:v>
                </c:pt>
                <c:pt idx="866">
                  <c:v>44844</c:v>
                </c:pt>
                <c:pt idx="867">
                  <c:v>44845</c:v>
                </c:pt>
                <c:pt idx="868">
                  <c:v>44846</c:v>
                </c:pt>
                <c:pt idx="869">
                  <c:v>44847</c:v>
                </c:pt>
                <c:pt idx="870">
                  <c:v>44848</c:v>
                </c:pt>
                <c:pt idx="871">
                  <c:v>44851</c:v>
                </c:pt>
                <c:pt idx="872">
                  <c:v>44852</c:v>
                </c:pt>
                <c:pt idx="873">
                  <c:v>44853</c:v>
                </c:pt>
                <c:pt idx="874">
                  <c:v>44854</c:v>
                </c:pt>
                <c:pt idx="875">
                  <c:v>44855</c:v>
                </c:pt>
                <c:pt idx="876">
                  <c:v>44858</c:v>
                </c:pt>
                <c:pt idx="877">
                  <c:v>44859</c:v>
                </c:pt>
                <c:pt idx="878">
                  <c:v>44860</c:v>
                </c:pt>
                <c:pt idx="879">
                  <c:v>44861</c:v>
                </c:pt>
                <c:pt idx="880">
                  <c:v>44862</c:v>
                </c:pt>
                <c:pt idx="881">
                  <c:v>44865</c:v>
                </c:pt>
                <c:pt idx="882">
                  <c:v>44866</c:v>
                </c:pt>
                <c:pt idx="883">
                  <c:v>44867</c:v>
                </c:pt>
                <c:pt idx="884">
                  <c:v>44868</c:v>
                </c:pt>
                <c:pt idx="885">
                  <c:v>44869</c:v>
                </c:pt>
                <c:pt idx="886">
                  <c:v>44872</c:v>
                </c:pt>
                <c:pt idx="887">
                  <c:v>44873</c:v>
                </c:pt>
                <c:pt idx="888">
                  <c:v>44874</c:v>
                </c:pt>
                <c:pt idx="889">
                  <c:v>44875</c:v>
                </c:pt>
                <c:pt idx="890">
                  <c:v>44572</c:v>
                </c:pt>
                <c:pt idx="891">
                  <c:v>44879</c:v>
                </c:pt>
                <c:pt idx="892">
                  <c:v>44880</c:v>
                </c:pt>
                <c:pt idx="893">
                  <c:v>44881</c:v>
                </c:pt>
                <c:pt idx="894">
                  <c:v>44882</c:v>
                </c:pt>
                <c:pt idx="895">
                  <c:v>44883</c:v>
                </c:pt>
                <c:pt idx="896">
                  <c:v>44886</c:v>
                </c:pt>
                <c:pt idx="897">
                  <c:v>44887</c:v>
                </c:pt>
                <c:pt idx="898">
                  <c:v>44888</c:v>
                </c:pt>
                <c:pt idx="899">
                  <c:v>44890</c:v>
                </c:pt>
                <c:pt idx="900">
                  <c:v>44893</c:v>
                </c:pt>
                <c:pt idx="901">
                  <c:v>44894</c:v>
                </c:pt>
                <c:pt idx="902">
                  <c:v>44895</c:v>
                </c:pt>
                <c:pt idx="903">
                  <c:v>44896</c:v>
                </c:pt>
                <c:pt idx="904">
                  <c:v>44897</c:v>
                </c:pt>
                <c:pt idx="905">
                  <c:v>44900</c:v>
                </c:pt>
                <c:pt idx="906">
                  <c:v>44901</c:v>
                </c:pt>
                <c:pt idx="907">
                  <c:v>44902</c:v>
                </c:pt>
                <c:pt idx="908">
                  <c:v>44903</c:v>
                </c:pt>
                <c:pt idx="909">
                  <c:v>44904</c:v>
                </c:pt>
                <c:pt idx="910">
                  <c:v>44907</c:v>
                </c:pt>
                <c:pt idx="911">
                  <c:v>44908</c:v>
                </c:pt>
                <c:pt idx="912">
                  <c:v>44909</c:v>
                </c:pt>
                <c:pt idx="913">
                  <c:v>44910</c:v>
                </c:pt>
                <c:pt idx="914">
                  <c:v>44911</c:v>
                </c:pt>
                <c:pt idx="915">
                  <c:v>44914</c:v>
                </c:pt>
                <c:pt idx="916">
                  <c:v>44915</c:v>
                </c:pt>
                <c:pt idx="917">
                  <c:v>44916</c:v>
                </c:pt>
                <c:pt idx="918">
                  <c:v>44917</c:v>
                </c:pt>
                <c:pt idx="919">
                  <c:v>44918</c:v>
                </c:pt>
                <c:pt idx="920">
                  <c:v>44922</c:v>
                </c:pt>
                <c:pt idx="921">
                  <c:v>44923</c:v>
                </c:pt>
                <c:pt idx="922">
                  <c:v>44924</c:v>
                </c:pt>
                <c:pt idx="923">
                  <c:v>44925</c:v>
                </c:pt>
                <c:pt idx="924">
                  <c:v>44929</c:v>
                </c:pt>
                <c:pt idx="925">
                  <c:v>44930</c:v>
                </c:pt>
                <c:pt idx="926">
                  <c:v>44931</c:v>
                </c:pt>
                <c:pt idx="927">
                  <c:v>44932</c:v>
                </c:pt>
                <c:pt idx="928">
                  <c:v>44935</c:v>
                </c:pt>
                <c:pt idx="929">
                  <c:v>44936</c:v>
                </c:pt>
                <c:pt idx="930">
                  <c:v>44937</c:v>
                </c:pt>
                <c:pt idx="931">
                  <c:v>44938</c:v>
                </c:pt>
                <c:pt idx="932">
                  <c:v>44939</c:v>
                </c:pt>
                <c:pt idx="933">
                  <c:v>44943</c:v>
                </c:pt>
                <c:pt idx="934">
                  <c:v>44944</c:v>
                </c:pt>
                <c:pt idx="935">
                  <c:v>44945</c:v>
                </c:pt>
                <c:pt idx="936">
                  <c:v>44946</c:v>
                </c:pt>
                <c:pt idx="937">
                  <c:v>44949</c:v>
                </c:pt>
                <c:pt idx="938">
                  <c:v>44950</c:v>
                </c:pt>
                <c:pt idx="939">
                  <c:v>44951</c:v>
                </c:pt>
                <c:pt idx="940">
                  <c:v>44952</c:v>
                </c:pt>
                <c:pt idx="941">
                  <c:v>44953</c:v>
                </c:pt>
                <c:pt idx="942">
                  <c:v>44956</c:v>
                </c:pt>
                <c:pt idx="943">
                  <c:v>44957</c:v>
                </c:pt>
                <c:pt idx="944">
                  <c:v>44958</c:v>
                </c:pt>
                <c:pt idx="945">
                  <c:v>44959</c:v>
                </c:pt>
                <c:pt idx="946">
                  <c:v>44960</c:v>
                </c:pt>
                <c:pt idx="947">
                  <c:v>44963</c:v>
                </c:pt>
                <c:pt idx="948">
                  <c:v>44964</c:v>
                </c:pt>
                <c:pt idx="949">
                  <c:v>44965</c:v>
                </c:pt>
                <c:pt idx="950">
                  <c:v>44966</c:v>
                </c:pt>
                <c:pt idx="951">
                  <c:v>44967</c:v>
                </c:pt>
                <c:pt idx="952">
                  <c:v>44970</c:v>
                </c:pt>
                <c:pt idx="953">
                  <c:v>44971</c:v>
                </c:pt>
                <c:pt idx="954">
                  <c:v>44972</c:v>
                </c:pt>
                <c:pt idx="955">
                  <c:v>44973</c:v>
                </c:pt>
                <c:pt idx="956">
                  <c:v>44974</c:v>
                </c:pt>
                <c:pt idx="957">
                  <c:v>44978</c:v>
                </c:pt>
                <c:pt idx="958">
                  <c:v>44979</c:v>
                </c:pt>
                <c:pt idx="959">
                  <c:v>44980</c:v>
                </c:pt>
                <c:pt idx="960">
                  <c:v>44981</c:v>
                </c:pt>
                <c:pt idx="961">
                  <c:v>44984</c:v>
                </c:pt>
                <c:pt idx="962">
                  <c:v>44985</c:v>
                </c:pt>
                <c:pt idx="963">
                  <c:v>44986</c:v>
                </c:pt>
                <c:pt idx="964">
                  <c:v>44987</c:v>
                </c:pt>
                <c:pt idx="965">
                  <c:v>44988</c:v>
                </c:pt>
                <c:pt idx="966">
                  <c:v>44991</c:v>
                </c:pt>
                <c:pt idx="967">
                  <c:v>44992</c:v>
                </c:pt>
                <c:pt idx="968">
                  <c:v>44993</c:v>
                </c:pt>
                <c:pt idx="969">
                  <c:v>44994</c:v>
                </c:pt>
                <c:pt idx="970">
                  <c:v>44995</c:v>
                </c:pt>
                <c:pt idx="971">
                  <c:v>44998</c:v>
                </c:pt>
                <c:pt idx="972">
                  <c:v>44999</c:v>
                </c:pt>
                <c:pt idx="973">
                  <c:v>45000</c:v>
                </c:pt>
                <c:pt idx="974">
                  <c:v>45001</c:v>
                </c:pt>
                <c:pt idx="975">
                  <c:v>45002</c:v>
                </c:pt>
                <c:pt idx="976">
                  <c:v>45005</c:v>
                </c:pt>
                <c:pt idx="977">
                  <c:v>45006</c:v>
                </c:pt>
                <c:pt idx="978">
                  <c:v>45007</c:v>
                </c:pt>
                <c:pt idx="979">
                  <c:v>45008</c:v>
                </c:pt>
                <c:pt idx="980">
                  <c:v>45009</c:v>
                </c:pt>
                <c:pt idx="981">
                  <c:v>45012</c:v>
                </c:pt>
                <c:pt idx="982">
                  <c:v>45013</c:v>
                </c:pt>
                <c:pt idx="983">
                  <c:v>45014</c:v>
                </c:pt>
                <c:pt idx="984">
                  <c:v>45015</c:v>
                </c:pt>
                <c:pt idx="985">
                  <c:v>45016</c:v>
                </c:pt>
                <c:pt idx="986">
                  <c:v>45019</c:v>
                </c:pt>
                <c:pt idx="987">
                  <c:v>45020</c:v>
                </c:pt>
                <c:pt idx="988">
                  <c:v>45021</c:v>
                </c:pt>
                <c:pt idx="989">
                  <c:v>45022</c:v>
                </c:pt>
                <c:pt idx="990">
                  <c:v>45026</c:v>
                </c:pt>
                <c:pt idx="991">
                  <c:v>45027</c:v>
                </c:pt>
                <c:pt idx="992">
                  <c:v>45028</c:v>
                </c:pt>
                <c:pt idx="993">
                  <c:v>45029</c:v>
                </c:pt>
                <c:pt idx="994">
                  <c:v>45030</c:v>
                </c:pt>
                <c:pt idx="995">
                  <c:v>45033</c:v>
                </c:pt>
                <c:pt idx="996">
                  <c:v>45034</c:v>
                </c:pt>
                <c:pt idx="997">
                  <c:v>45035</c:v>
                </c:pt>
                <c:pt idx="998">
                  <c:v>45036</c:v>
                </c:pt>
                <c:pt idx="999">
                  <c:v>45037</c:v>
                </c:pt>
                <c:pt idx="1000">
                  <c:v>45040</c:v>
                </c:pt>
                <c:pt idx="1001">
                  <c:v>45041</c:v>
                </c:pt>
                <c:pt idx="1002">
                  <c:v>45042</c:v>
                </c:pt>
                <c:pt idx="1003">
                  <c:v>45043</c:v>
                </c:pt>
                <c:pt idx="1004">
                  <c:v>45044</c:v>
                </c:pt>
                <c:pt idx="1005">
                  <c:v>45047</c:v>
                </c:pt>
                <c:pt idx="1006">
                  <c:v>45048</c:v>
                </c:pt>
                <c:pt idx="1007">
                  <c:v>45049</c:v>
                </c:pt>
                <c:pt idx="1008">
                  <c:v>45050</c:v>
                </c:pt>
                <c:pt idx="1009">
                  <c:v>45051</c:v>
                </c:pt>
                <c:pt idx="1010">
                  <c:v>45054</c:v>
                </c:pt>
                <c:pt idx="1011">
                  <c:v>45055</c:v>
                </c:pt>
                <c:pt idx="1012">
                  <c:v>45056</c:v>
                </c:pt>
                <c:pt idx="1013">
                  <c:v>45057</c:v>
                </c:pt>
                <c:pt idx="1014">
                  <c:v>45058</c:v>
                </c:pt>
                <c:pt idx="1015">
                  <c:v>45061</c:v>
                </c:pt>
                <c:pt idx="1016">
                  <c:v>45062</c:v>
                </c:pt>
                <c:pt idx="1017">
                  <c:v>45063</c:v>
                </c:pt>
                <c:pt idx="1018">
                  <c:v>45064</c:v>
                </c:pt>
                <c:pt idx="1019">
                  <c:v>45065</c:v>
                </c:pt>
                <c:pt idx="1020">
                  <c:v>45068</c:v>
                </c:pt>
                <c:pt idx="1021">
                  <c:v>45069</c:v>
                </c:pt>
                <c:pt idx="1022">
                  <c:v>45070</c:v>
                </c:pt>
                <c:pt idx="1023">
                  <c:v>45071</c:v>
                </c:pt>
                <c:pt idx="1024">
                  <c:v>45072</c:v>
                </c:pt>
                <c:pt idx="1025">
                  <c:v>45076</c:v>
                </c:pt>
                <c:pt idx="1026">
                  <c:v>45077</c:v>
                </c:pt>
                <c:pt idx="1027">
                  <c:v>45078</c:v>
                </c:pt>
                <c:pt idx="1028">
                  <c:v>45079</c:v>
                </c:pt>
                <c:pt idx="1029">
                  <c:v>45082</c:v>
                </c:pt>
                <c:pt idx="1030">
                  <c:v>45083</c:v>
                </c:pt>
                <c:pt idx="1031">
                  <c:v>45084</c:v>
                </c:pt>
                <c:pt idx="1032">
                  <c:v>45085</c:v>
                </c:pt>
                <c:pt idx="1033">
                  <c:v>45086</c:v>
                </c:pt>
                <c:pt idx="1034">
                  <c:v>45089</c:v>
                </c:pt>
                <c:pt idx="1035">
                  <c:v>45090</c:v>
                </c:pt>
                <c:pt idx="1036">
                  <c:v>45091</c:v>
                </c:pt>
                <c:pt idx="1037">
                  <c:v>45092</c:v>
                </c:pt>
                <c:pt idx="1038">
                  <c:v>45093</c:v>
                </c:pt>
                <c:pt idx="1039">
                  <c:v>45097</c:v>
                </c:pt>
                <c:pt idx="1040">
                  <c:v>45098</c:v>
                </c:pt>
                <c:pt idx="1041">
                  <c:v>45099</c:v>
                </c:pt>
                <c:pt idx="1042">
                  <c:v>45100</c:v>
                </c:pt>
                <c:pt idx="1043">
                  <c:v>45103</c:v>
                </c:pt>
                <c:pt idx="1044">
                  <c:v>45104</c:v>
                </c:pt>
                <c:pt idx="1045">
                  <c:v>45105</c:v>
                </c:pt>
                <c:pt idx="1046">
                  <c:v>45106</c:v>
                </c:pt>
                <c:pt idx="1047">
                  <c:v>45107</c:v>
                </c:pt>
              </c:numCache>
            </c:numRef>
          </c:cat>
          <c:val>
            <c:numRef>
              <c:f>'DBMF Premium Discount Table'!$E$2:$E$1049</c:f>
              <c:numCache>
                <c:formatCode>_(* #,##0.00_);_(* \(#,##0.00\);_(* "-"??_);_(@_)</c:formatCode>
                <c:ptCount val="1048"/>
                <c:pt idx="0">
                  <c:v>0</c:v>
                </c:pt>
                <c:pt idx="1">
                  <c:v>6.0999999999999943E-3</c:v>
                </c:pt>
                <c:pt idx="2">
                  <c:v>4.1500000000002757E-2</c:v>
                </c:pt>
                <c:pt idx="3">
                  <c:v>-4.1799999999998505E-2</c:v>
                </c:pt>
                <c:pt idx="4">
                  <c:v>6.2799999999999301E-2</c:v>
                </c:pt>
                <c:pt idx="5">
                  <c:v>-1.0600000000000165E-2</c:v>
                </c:pt>
                <c:pt idx="6">
                  <c:v>3.67999999999995E-2</c:v>
                </c:pt>
                <c:pt idx="7">
                  <c:v>1.0200000000001097E-2</c:v>
                </c:pt>
                <c:pt idx="8">
                  <c:v>1.2499999999999289E-2</c:v>
                </c:pt>
                <c:pt idx="9">
                  <c:v>1.4099999999999113E-2</c:v>
                </c:pt>
                <c:pt idx="10">
                  <c:v>-1.150000000000162E-2</c:v>
                </c:pt>
                <c:pt idx="11">
                  <c:v>4.509999999999792E-2</c:v>
                </c:pt>
                <c:pt idx="12">
                  <c:v>-2.4100000000000676E-2</c:v>
                </c:pt>
                <c:pt idx="13">
                  <c:v>3.0100000000000904E-2</c:v>
                </c:pt>
                <c:pt idx="14">
                  <c:v>3.4999999999989484E-3</c:v>
                </c:pt>
                <c:pt idx="15">
                  <c:v>-4.4200000000000017E-2</c:v>
                </c:pt>
                <c:pt idx="16">
                  <c:v>2.4000000000000909E-2</c:v>
                </c:pt>
                <c:pt idx="17">
                  <c:v>2.8200000000001779E-2</c:v>
                </c:pt>
                <c:pt idx="18">
                  <c:v>1.5800000000002257E-2</c:v>
                </c:pt>
                <c:pt idx="19">
                  <c:v>-6.4999999999990621E-3</c:v>
                </c:pt>
                <c:pt idx="20">
                  <c:v>1.4099999999999113E-2</c:v>
                </c:pt>
                <c:pt idx="21">
                  <c:v>1.8999999999998352E-2</c:v>
                </c:pt>
                <c:pt idx="22">
                  <c:v>3.1500000000001194E-2</c:v>
                </c:pt>
                <c:pt idx="23">
                  <c:v>-1.880000000000237E-2</c:v>
                </c:pt>
                <c:pt idx="24">
                  <c:v>-2.5400000000001199E-2</c:v>
                </c:pt>
                <c:pt idx="25">
                  <c:v>3.0499999999999972E-2</c:v>
                </c:pt>
                <c:pt idx="26">
                  <c:v>-9.9999999999980105E-3</c:v>
                </c:pt>
                <c:pt idx="27">
                  <c:v>1.3000000000001677E-2</c:v>
                </c:pt>
                <c:pt idx="28">
                  <c:v>5.6000000000011596E-3</c:v>
                </c:pt>
                <c:pt idx="29">
                  <c:v>-1.1999999999972033E-3</c:v>
                </c:pt>
                <c:pt idx="30">
                  <c:v>-4.9999999999883471E-4</c:v>
                </c:pt>
                <c:pt idx="31">
                  <c:v>3.0999999999998806E-3</c:v>
                </c:pt>
                <c:pt idx="32">
                  <c:v>3.3699999999999619E-2</c:v>
                </c:pt>
                <c:pt idx="33">
                  <c:v>6.0999999999999943E-3</c:v>
                </c:pt>
                <c:pt idx="34">
                  <c:v>5.7999999999999829E-2</c:v>
                </c:pt>
                <c:pt idx="35">
                  <c:v>2.7699999999999392E-2</c:v>
                </c:pt>
                <c:pt idx="36">
                  <c:v>-5.399999999998073E-3</c:v>
                </c:pt>
                <c:pt idx="37">
                  <c:v>4.4000000000004036E-3</c:v>
                </c:pt>
                <c:pt idx="38">
                  <c:v>4.0800000000000836E-2</c:v>
                </c:pt>
                <c:pt idx="39">
                  <c:v>2.4000000000000909E-2</c:v>
                </c:pt>
                <c:pt idx="40">
                  <c:v>-3.9999999999977831E-3</c:v>
                </c:pt>
                <c:pt idx="41">
                  <c:v>2.3099999999999454E-2</c:v>
                </c:pt>
                <c:pt idx="42">
                  <c:v>-3.1099999999998573E-2</c:v>
                </c:pt>
                <c:pt idx="43">
                  <c:v>6.1999999999997613E-3</c:v>
                </c:pt>
                <c:pt idx="44">
                  <c:v>2.8900000000000148E-2</c:v>
                </c:pt>
                <c:pt idx="45">
                  <c:v>-1.980000000000004E-2</c:v>
                </c:pt>
                <c:pt idx="46">
                  <c:v>3.0000000000001137E-3</c:v>
                </c:pt>
                <c:pt idx="47">
                  <c:v>3.6300000000000665E-2</c:v>
                </c:pt>
                <c:pt idx="48">
                  <c:v>-1.7999999999993577E-3</c:v>
                </c:pt>
                <c:pt idx="49">
                  <c:v>5.420000000000158E-2</c:v>
                </c:pt>
                <c:pt idx="50">
                  <c:v>4.2100000000001359E-2</c:v>
                </c:pt>
                <c:pt idx="51">
                  <c:v>2.3099999999999454E-2</c:v>
                </c:pt>
                <c:pt idx="52">
                  <c:v>-1.3200000000001211E-2</c:v>
                </c:pt>
                <c:pt idx="53">
                  <c:v>-1.3199999999997658E-2</c:v>
                </c:pt>
                <c:pt idx="54">
                  <c:v>5.9000000000004604E-3</c:v>
                </c:pt>
                <c:pt idx="55">
                  <c:v>1.1000000000009891E-3</c:v>
                </c:pt>
                <c:pt idx="56">
                  <c:v>4.6199999999998909E-2</c:v>
                </c:pt>
                <c:pt idx="57">
                  <c:v>9.9999999999766942E-5</c:v>
                </c:pt>
                <c:pt idx="58">
                  <c:v>2.8199999999998226E-2</c:v>
                </c:pt>
                <c:pt idx="59">
                  <c:v>4.6300000000002228E-2</c:v>
                </c:pt>
                <c:pt idx="60">
                  <c:v>8.3199999999997942E-2</c:v>
                </c:pt>
                <c:pt idx="61">
                  <c:v>3.7900000000000489E-2</c:v>
                </c:pt>
                <c:pt idx="62">
                  <c:v>0.12040000000000006</c:v>
                </c:pt>
                <c:pt idx="63">
                  <c:v>0.16490000000000293</c:v>
                </c:pt>
                <c:pt idx="64">
                  <c:v>-0.152199999999997</c:v>
                </c:pt>
                <c:pt idx="65">
                  <c:v>-1.2000000000000455E-2</c:v>
                </c:pt>
                <c:pt idx="66">
                  <c:v>0</c:v>
                </c:pt>
                <c:pt idx="67">
                  <c:v>3.8799999999998391E-2</c:v>
                </c:pt>
                <c:pt idx="68">
                  <c:v>-4.0700000000001069E-2</c:v>
                </c:pt>
                <c:pt idx="69">
                  <c:v>-1.4800000000001035E-2</c:v>
                </c:pt>
                <c:pt idx="70">
                  <c:v>0.10419999999999874</c:v>
                </c:pt>
                <c:pt idx="71">
                  <c:v>-2.7899999999998926E-2</c:v>
                </c:pt>
                <c:pt idx="72">
                  <c:v>-4.2999999999970839E-3</c:v>
                </c:pt>
                <c:pt idx="73">
                  <c:v>6.3399999999997902E-2</c:v>
                </c:pt>
                <c:pt idx="74">
                  <c:v>-3.3899999999999153E-2</c:v>
                </c:pt>
                <c:pt idx="75">
                  <c:v>1.1599999999997834E-2</c:v>
                </c:pt>
                <c:pt idx="76">
                  <c:v>2.5200000000001666E-2</c:v>
                </c:pt>
                <c:pt idx="77">
                  <c:v>1.8200000000000216E-2</c:v>
                </c:pt>
                <c:pt idx="78">
                  <c:v>8.9900000000000091E-2</c:v>
                </c:pt>
                <c:pt idx="79">
                  <c:v>-2.4999999999977263E-3</c:v>
                </c:pt>
                <c:pt idx="80">
                  <c:v>5.3300000000000125E-2</c:v>
                </c:pt>
                <c:pt idx="81">
                  <c:v>4.1399999999999437E-2</c:v>
                </c:pt>
                <c:pt idx="82">
                  <c:v>-5.3699999999999193E-2</c:v>
                </c:pt>
                <c:pt idx="83">
                  <c:v>2.9099999999999682E-2</c:v>
                </c:pt>
                <c:pt idx="84">
                  <c:v>2.1700000000002717E-2</c:v>
                </c:pt>
                <c:pt idx="85">
                  <c:v>1.9999999999999574E-2</c:v>
                </c:pt>
                <c:pt idx="86">
                  <c:v>-4.4000000000000483E-2</c:v>
                </c:pt>
                <c:pt idx="87">
                  <c:v>-9.3199999999999505E-2</c:v>
                </c:pt>
                <c:pt idx="88">
                  <c:v>-5.2299999999998903E-2</c:v>
                </c:pt>
                <c:pt idx="89">
                  <c:v>6.9499999999997897E-2</c:v>
                </c:pt>
                <c:pt idx="90">
                  <c:v>-1.5999999999998238E-2</c:v>
                </c:pt>
                <c:pt idx="91">
                  <c:v>-1.0200000000001097E-2</c:v>
                </c:pt>
                <c:pt idx="92">
                  <c:v>1.0000000000001563E-2</c:v>
                </c:pt>
                <c:pt idx="93">
                  <c:v>-6.3600000000000989E-2</c:v>
                </c:pt>
                <c:pt idx="94">
                  <c:v>-3.7100000000002353E-2</c:v>
                </c:pt>
                <c:pt idx="95">
                  <c:v>0.1205999999999996</c:v>
                </c:pt>
                <c:pt idx="96">
                  <c:v>-1.3100000000001444E-2</c:v>
                </c:pt>
                <c:pt idx="97">
                  <c:v>1.300000000000523E-3</c:v>
                </c:pt>
                <c:pt idx="98">
                  <c:v>2.6099999999999568E-2</c:v>
                </c:pt>
                <c:pt idx="99">
                  <c:v>-3.5199999999999676E-2</c:v>
                </c:pt>
                <c:pt idx="100">
                  <c:v>-3.720000000000212E-2</c:v>
                </c:pt>
                <c:pt idx="101">
                  <c:v>4.0499999999997982E-2</c:v>
                </c:pt>
                <c:pt idx="102">
                  <c:v>1.3400000000000745E-2</c:v>
                </c:pt>
                <c:pt idx="103">
                  <c:v>-2.2999999999981924E-3</c:v>
                </c:pt>
                <c:pt idx="104">
                  <c:v>-8.9999999999790248E-4</c:v>
                </c:pt>
                <c:pt idx="105">
                  <c:v>1.0099999999997777E-2</c:v>
                </c:pt>
                <c:pt idx="106">
                  <c:v>-3.0799999999999272E-2</c:v>
                </c:pt>
                <c:pt idx="107">
                  <c:v>4.7499999999999432E-2</c:v>
                </c:pt>
                <c:pt idx="108">
                  <c:v>4.4599999999999085E-2</c:v>
                </c:pt>
                <c:pt idx="109">
                  <c:v>-1.3799999999999812E-2</c:v>
                </c:pt>
                <c:pt idx="110">
                  <c:v>2.5000000000002132E-2</c:v>
                </c:pt>
                <c:pt idx="111">
                  <c:v>2.4599999999999511E-2</c:v>
                </c:pt>
                <c:pt idx="112">
                  <c:v>-4.3000000000006366E-3</c:v>
                </c:pt>
                <c:pt idx="113">
                  <c:v>3.8000000000018019E-3</c:v>
                </c:pt>
                <c:pt idx="114">
                  <c:v>1.6600000000000392E-2</c:v>
                </c:pt>
                <c:pt idx="115">
                  <c:v>2.2000000000019782E-3</c:v>
                </c:pt>
                <c:pt idx="116">
                  <c:v>-1.3199999999997658E-2</c:v>
                </c:pt>
                <c:pt idx="117">
                  <c:v>-4.6999999999997044E-3</c:v>
                </c:pt>
                <c:pt idx="118">
                  <c:v>-9.4000000000029615E-3</c:v>
                </c:pt>
                <c:pt idx="119">
                  <c:v>1.7199999999998994E-2</c:v>
                </c:pt>
                <c:pt idx="120">
                  <c:v>1.5299999999999869E-2</c:v>
                </c:pt>
                <c:pt idx="121">
                  <c:v>1.4800000000001035E-2</c:v>
                </c:pt>
                <c:pt idx="122">
                  <c:v>5.3000000000018588E-3</c:v>
                </c:pt>
                <c:pt idx="123">
                  <c:v>2.9000000000003467E-3</c:v>
                </c:pt>
                <c:pt idx="124">
                  <c:v>-2.1899999999998698E-2</c:v>
                </c:pt>
                <c:pt idx="125">
                  <c:v>2.5100000000001899E-2</c:v>
                </c:pt>
                <c:pt idx="126">
                  <c:v>8.8000000000008072E-3</c:v>
                </c:pt>
                <c:pt idx="127">
                  <c:v>2.850000000000108E-2</c:v>
                </c:pt>
                <c:pt idx="128">
                  <c:v>-9.9999999999766942E-4</c:v>
                </c:pt>
                <c:pt idx="129">
                  <c:v>2.8200000000001779E-2</c:v>
                </c:pt>
                <c:pt idx="130">
                  <c:v>-1.2399999999999523E-2</c:v>
                </c:pt>
                <c:pt idx="131">
                  <c:v>1.9200000000001438E-2</c:v>
                </c:pt>
                <c:pt idx="132">
                  <c:v>8.4000000000017394E-3</c:v>
                </c:pt>
                <c:pt idx="133">
                  <c:v>-1.7300000000002314E-2</c:v>
                </c:pt>
                <c:pt idx="134">
                  <c:v>3.6999999999984823E-3</c:v>
                </c:pt>
                <c:pt idx="135">
                  <c:v>-3.2999999999994145E-3</c:v>
                </c:pt>
                <c:pt idx="136">
                  <c:v>3.9999999999906777E-4</c:v>
                </c:pt>
                <c:pt idx="137">
                  <c:v>2.1000000000000796E-2</c:v>
                </c:pt>
                <c:pt idx="138">
                  <c:v>6.0000000000002274E-3</c:v>
                </c:pt>
                <c:pt idx="139">
                  <c:v>1.9600000000000506E-2</c:v>
                </c:pt>
                <c:pt idx="140">
                  <c:v>-5.3000000000018588E-3</c:v>
                </c:pt>
                <c:pt idx="141">
                  <c:v>1.2299999999999756E-2</c:v>
                </c:pt>
                <c:pt idx="142">
                  <c:v>1.4400000000001967E-2</c:v>
                </c:pt>
                <c:pt idx="143">
                  <c:v>1.0400000000000631E-2</c:v>
                </c:pt>
                <c:pt idx="144">
                  <c:v>-2.4800000000002598E-2</c:v>
                </c:pt>
                <c:pt idx="145">
                  <c:v>2.0600000000001728E-2</c:v>
                </c:pt>
                <c:pt idx="146">
                  <c:v>-1.4000000000002899E-3</c:v>
                </c:pt>
                <c:pt idx="147">
                  <c:v>1.9599999999996953E-2</c:v>
                </c:pt>
                <c:pt idx="148">
                  <c:v>1.1800000000000921E-2</c:v>
                </c:pt>
                <c:pt idx="149">
                  <c:v>6.1999999999997613E-3</c:v>
                </c:pt>
                <c:pt idx="150">
                  <c:v>3.0300000000000438E-2</c:v>
                </c:pt>
                <c:pt idx="151">
                  <c:v>-4.0200000000002234E-2</c:v>
                </c:pt>
                <c:pt idx="152">
                  <c:v>-3.3999999999991815E-3</c:v>
                </c:pt>
                <c:pt idx="153">
                  <c:v>-9.0000000000003411E-3</c:v>
                </c:pt>
                <c:pt idx="154">
                  <c:v>-1.8999999999991246E-3</c:v>
                </c:pt>
                <c:pt idx="155">
                  <c:v>2.5500000000000966E-2</c:v>
                </c:pt>
                <c:pt idx="156">
                  <c:v>4.1600000000002524E-2</c:v>
                </c:pt>
                <c:pt idx="157">
                  <c:v>7.5000000000002842E-3</c:v>
                </c:pt>
                <c:pt idx="158">
                  <c:v>-2.4200000000000443E-2</c:v>
                </c:pt>
                <c:pt idx="159">
                  <c:v>8.7000000000010402E-3</c:v>
                </c:pt>
                <c:pt idx="160">
                  <c:v>2.5399999999997647E-2</c:v>
                </c:pt>
                <c:pt idx="161">
                  <c:v>1.9999999999953388E-4</c:v>
                </c:pt>
                <c:pt idx="162">
                  <c:v>4.1000000000011028E-3</c:v>
                </c:pt>
                <c:pt idx="163">
                  <c:v>2.1499999999999631E-2</c:v>
                </c:pt>
                <c:pt idx="164">
                  <c:v>-3.5000000000025011E-3</c:v>
                </c:pt>
                <c:pt idx="165">
                  <c:v>-1.0999999999999233E-2</c:v>
                </c:pt>
                <c:pt idx="166">
                  <c:v>-1.6999999999995907E-3</c:v>
                </c:pt>
                <c:pt idx="167">
                  <c:v>1.5200000000000102E-2</c:v>
                </c:pt>
                <c:pt idx="168">
                  <c:v>1.2599999999999056E-2</c:v>
                </c:pt>
                <c:pt idx="169">
                  <c:v>1.559999999999917E-2</c:v>
                </c:pt>
                <c:pt idx="170">
                  <c:v>2.1499999999999631E-2</c:v>
                </c:pt>
                <c:pt idx="171">
                  <c:v>-4.2000000000008697E-3</c:v>
                </c:pt>
                <c:pt idx="172">
                  <c:v>1.1700000000001154E-2</c:v>
                </c:pt>
                <c:pt idx="173">
                  <c:v>4.6999999999997044E-3</c:v>
                </c:pt>
                <c:pt idx="174">
                  <c:v>9.6000000000024954E-3</c:v>
                </c:pt>
                <c:pt idx="175">
                  <c:v>1.200000000000756E-3</c:v>
                </c:pt>
                <c:pt idx="176">
                  <c:v>6.9000000000016826E-3</c:v>
                </c:pt>
                <c:pt idx="177">
                  <c:v>3.0599999999999739E-2</c:v>
                </c:pt>
                <c:pt idx="178">
                  <c:v>1.3899999999999579E-2</c:v>
                </c:pt>
                <c:pt idx="179">
                  <c:v>2.7300000000000324E-2</c:v>
                </c:pt>
                <c:pt idx="180">
                  <c:v>0</c:v>
                </c:pt>
                <c:pt idx="181">
                  <c:v>-4.4000000000004036E-3</c:v>
                </c:pt>
                <c:pt idx="182">
                  <c:v>5.5800000000001404E-2</c:v>
                </c:pt>
                <c:pt idx="183">
                  <c:v>-7.5000000000002842E-3</c:v>
                </c:pt>
                <c:pt idx="184">
                  <c:v>6.2200000000000699E-2</c:v>
                </c:pt>
                <c:pt idx="185">
                  <c:v>-0.10749999999999815</c:v>
                </c:pt>
                <c:pt idx="186">
                  <c:v>5.1700000000000301E-2</c:v>
                </c:pt>
                <c:pt idx="187">
                  <c:v>1.3400000000000745E-2</c:v>
                </c:pt>
                <c:pt idx="188">
                  <c:v>2.839999999999776E-2</c:v>
                </c:pt>
                <c:pt idx="189">
                  <c:v>-2.6499999999998636E-2</c:v>
                </c:pt>
                <c:pt idx="190">
                  <c:v>-3.0999999999998806E-3</c:v>
                </c:pt>
                <c:pt idx="191">
                  <c:v>-1.6100000000001558E-2</c:v>
                </c:pt>
                <c:pt idx="192">
                  <c:v>-5.2900000000001057E-2</c:v>
                </c:pt>
                <c:pt idx="193">
                  <c:v>1.7999999999993577E-3</c:v>
                </c:pt>
                <c:pt idx="194">
                  <c:v>-1.0500000000000398E-2</c:v>
                </c:pt>
                <c:pt idx="195">
                  <c:v>9.1999999999998749E-3</c:v>
                </c:pt>
                <c:pt idx="196">
                  <c:v>-1.2500000000002842E-2</c:v>
                </c:pt>
                <c:pt idx="197">
                  <c:v>3.5999999999987153E-3</c:v>
                </c:pt>
                <c:pt idx="198">
                  <c:v>1.5799999999998704E-2</c:v>
                </c:pt>
                <c:pt idx="199">
                  <c:v>3.4499999999997755E-2</c:v>
                </c:pt>
                <c:pt idx="200">
                  <c:v>8.1999999999986528E-3</c:v>
                </c:pt>
                <c:pt idx="201">
                  <c:v>5.399999999998073E-3</c:v>
                </c:pt>
                <c:pt idx="202">
                  <c:v>-3.5699999999998511E-2</c:v>
                </c:pt>
                <c:pt idx="203">
                  <c:v>-5.549999999999855E-2</c:v>
                </c:pt>
                <c:pt idx="204">
                  <c:v>0.14210000000000278</c:v>
                </c:pt>
                <c:pt idx="205">
                  <c:v>-1.9299999999997652E-2</c:v>
                </c:pt>
                <c:pt idx="206">
                  <c:v>-0.13340000000000174</c:v>
                </c:pt>
                <c:pt idx="207">
                  <c:v>-1.290000000000191E-2</c:v>
                </c:pt>
                <c:pt idx="208">
                  <c:v>-9.2900000000000205E-2</c:v>
                </c:pt>
                <c:pt idx="209">
                  <c:v>1.0000000000012221E-3</c:v>
                </c:pt>
                <c:pt idx="210">
                  <c:v>-0.12290000000000134</c:v>
                </c:pt>
                <c:pt idx="211">
                  <c:v>-0.23249999999999815</c:v>
                </c:pt>
                <c:pt idx="212">
                  <c:v>-0.15740000000000265</c:v>
                </c:pt>
                <c:pt idx="213">
                  <c:v>-7.0399999999999352E-2</c:v>
                </c:pt>
                <c:pt idx="214">
                  <c:v>-0.26960000000000051</c:v>
                </c:pt>
                <c:pt idx="215">
                  <c:v>-0.13349999999999795</c:v>
                </c:pt>
                <c:pt idx="216">
                  <c:v>0.53719999999999857</c:v>
                </c:pt>
                <c:pt idx="217">
                  <c:v>-0.1866000000000021</c:v>
                </c:pt>
                <c:pt idx="218">
                  <c:v>-3.1600000000000961E-2</c:v>
                </c:pt>
                <c:pt idx="219">
                  <c:v>-8.5300000000000153E-2</c:v>
                </c:pt>
                <c:pt idx="220">
                  <c:v>4.8799999999999955E-2</c:v>
                </c:pt>
                <c:pt idx="221">
                  <c:v>2.7000000000008129E-3</c:v>
                </c:pt>
                <c:pt idx="222">
                  <c:v>-3.4700000000000841E-2</c:v>
                </c:pt>
                <c:pt idx="223">
                  <c:v>-3.8400000000002876E-2</c:v>
                </c:pt>
                <c:pt idx="224">
                  <c:v>-4.3600000000001415E-2</c:v>
                </c:pt>
                <c:pt idx="225">
                  <c:v>8.8599999999999568E-2</c:v>
                </c:pt>
                <c:pt idx="226">
                  <c:v>5.8399999999998897E-2</c:v>
                </c:pt>
                <c:pt idx="227">
                  <c:v>4.7899999999998499E-2</c:v>
                </c:pt>
                <c:pt idx="228">
                  <c:v>3.3200000000000784E-2</c:v>
                </c:pt>
                <c:pt idx="229">
                  <c:v>8.2699999999999108E-2</c:v>
                </c:pt>
                <c:pt idx="230">
                  <c:v>-1.7999999999993577E-3</c:v>
                </c:pt>
                <c:pt idx="231">
                  <c:v>0.20129999999999981</c:v>
                </c:pt>
                <c:pt idx="232">
                  <c:v>0.10329999999999728</c:v>
                </c:pt>
                <c:pt idx="233">
                  <c:v>0.11140000000000327</c:v>
                </c:pt>
                <c:pt idx="234">
                  <c:v>5.4400000000001114E-2</c:v>
                </c:pt>
                <c:pt idx="235">
                  <c:v>9.3099999999999739E-2</c:v>
                </c:pt>
                <c:pt idx="236">
                  <c:v>0.12909999999999755</c:v>
                </c:pt>
                <c:pt idx="237">
                  <c:v>0.11010000000000275</c:v>
                </c:pt>
                <c:pt idx="238">
                  <c:v>9.1300000000000381E-2</c:v>
                </c:pt>
                <c:pt idx="239">
                  <c:v>0.11129999999999995</c:v>
                </c:pt>
                <c:pt idx="240">
                  <c:v>0.10030000000000072</c:v>
                </c:pt>
                <c:pt idx="241">
                  <c:v>-3.5099999999999909E-2</c:v>
                </c:pt>
                <c:pt idx="242">
                  <c:v>9.7200000000000841E-2</c:v>
                </c:pt>
                <c:pt idx="243">
                  <c:v>0.12690000000000268</c:v>
                </c:pt>
                <c:pt idx="244">
                  <c:v>0.10829999999999984</c:v>
                </c:pt>
                <c:pt idx="245">
                  <c:v>0.1039999999999992</c:v>
                </c:pt>
                <c:pt idx="246">
                  <c:v>6.8599999999999994E-2</c:v>
                </c:pt>
                <c:pt idx="247">
                  <c:v>8.0200000000001381E-2</c:v>
                </c:pt>
                <c:pt idx="248">
                  <c:v>0.14489999999999981</c:v>
                </c:pt>
                <c:pt idx="249">
                  <c:v>0.13390000000000057</c:v>
                </c:pt>
                <c:pt idx="250">
                  <c:v>3.5000000000000142E-2</c:v>
                </c:pt>
                <c:pt idx="251">
                  <c:v>7.4600000000000222E-2</c:v>
                </c:pt>
                <c:pt idx="252">
                  <c:v>7.4799999999999756E-2</c:v>
                </c:pt>
                <c:pt idx="253">
                  <c:v>5.0700000000002632E-2</c:v>
                </c:pt>
                <c:pt idx="254">
                  <c:v>6.2000000000001165E-2</c:v>
                </c:pt>
                <c:pt idx="255">
                  <c:v>0.12750000000000128</c:v>
                </c:pt>
                <c:pt idx="256">
                  <c:v>0.14480000000000004</c:v>
                </c:pt>
                <c:pt idx="257">
                  <c:v>0.14260000000000161</c:v>
                </c:pt>
                <c:pt idx="258">
                  <c:v>0.12409999999999854</c:v>
                </c:pt>
                <c:pt idx="259">
                  <c:v>0.21699999999999875</c:v>
                </c:pt>
                <c:pt idx="260">
                  <c:v>0.12650000000000006</c:v>
                </c:pt>
                <c:pt idx="261">
                  <c:v>0.11019999999999897</c:v>
                </c:pt>
                <c:pt idx="262">
                  <c:v>5.0799999999998846E-2</c:v>
                </c:pt>
                <c:pt idx="263">
                  <c:v>0.13429999999999964</c:v>
                </c:pt>
                <c:pt idx="264">
                  <c:v>2.1500000000003183E-2</c:v>
                </c:pt>
                <c:pt idx="265">
                  <c:v>8.5799999999998988E-2</c:v>
                </c:pt>
                <c:pt idx="266">
                  <c:v>0.12860000000000227</c:v>
                </c:pt>
                <c:pt idx="267">
                  <c:v>0.1390000000000029</c:v>
                </c:pt>
                <c:pt idx="268">
                  <c:v>0.17569999999999908</c:v>
                </c:pt>
                <c:pt idx="269">
                  <c:v>0.16350000000000264</c:v>
                </c:pt>
                <c:pt idx="270">
                  <c:v>0.14579999999999771</c:v>
                </c:pt>
                <c:pt idx="271">
                  <c:v>5.8399999999998897E-2</c:v>
                </c:pt>
                <c:pt idx="272">
                  <c:v>6.939999999999813E-2</c:v>
                </c:pt>
                <c:pt idx="273">
                  <c:v>0.22520000000000095</c:v>
                </c:pt>
                <c:pt idx="274">
                  <c:v>0.22520000000000095</c:v>
                </c:pt>
                <c:pt idx="275">
                  <c:v>0.22520000000000095</c:v>
                </c:pt>
                <c:pt idx="276">
                  <c:v>0.19839999999999947</c:v>
                </c:pt>
                <c:pt idx="277">
                  <c:v>0.2029999999999994</c:v>
                </c:pt>
                <c:pt idx="278">
                  <c:v>0.24429999999999907</c:v>
                </c:pt>
                <c:pt idx="279">
                  <c:v>0.17769999999999797</c:v>
                </c:pt>
                <c:pt idx="280">
                  <c:v>0.19120000000000203</c:v>
                </c:pt>
                <c:pt idx="281">
                  <c:v>0.19630000000000081</c:v>
                </c:pt>
                <c:pt idx="282">
                  <c:v>0.21069999999999922</c:v>
                </c:pt>
                <c:pt idx="283">
                  <c:v>5.4400000000001114E-2</c:v>
                </c:pt>
                <c:pt idx="284">
                  <c:v>-8.0799999999999983E-2</c:v>
                </c:pt>
                <c:pt idx="285">
                  <c:v>7.3499999999999233E-2</c:v>
                </c:pt>
                <c:pt idx="286">
                  <c:v>0.1396000000000015</c:v>
                </c:pt>
                <c:pt idx="287">
                  <c:v>4.9899999999997391E-2</c:v>
                </c:pt>
                <c:pt idx="288">
                  <c:v>1.0499999999996845E-2</c:v>
                </c:pt>
                <c:pt idx="289">
                  <c:v>3.2500000000002416E-2</c:v>
                </c:pt>
                <c:pt idx="290">
                  <c:v>4.3700000000001182E-2</c:v>
                </c:pt>
                <c:pt idx="291">
                  <c:v>4.4499999999999318E-2</c:v>
                </c:pt>
                <c:pt idx="292">
                  <c:v>0.17310000000000159</c:v>
                </c:pt>
                <c:pt idx="293">
                  <c:v>5.6799999999999073E-2</c:v>
                </c:pt>
                <c:pt idx="294">
                  <c:v>-3.6699999999999733E-2</c:v>
                </c:pt>
                <c:pt idx="295">
                  <c:v>5.3200000000000358E-2</c:v>
                </c:pt>
                <c:pt idx="296">
                  <c:v>7.3799999999998533E-2</c:v>
                </c:pt>
                <c:pt idx="297">
                  <c:v>3.580000000000183E-2</c:v>
                </c:pt>
                <c:pt idx="298">
                  <c:v>4.9499999999998323E-2</c:v>
                </c:pt>
                <c:pt idx="299">
                  <c:v>6.0299999999998022E-2</c:v>
                </c:pt>
                <c:pt idx="300">
                  <c:v>-8.0000000000168825E-4</c:v>
                </c:pt>
                <c:pt idx="301">
                  <c:v>-3.1299999999998107E-2</c:v>
                </c:pt>
                <c:pt idx="302">
                  <c:v>8.0600000000000449E-2</c:v>
                </c:pt>
                <c:pt idx="303">
                  <c:v>2.5300000000001432E-2</c:v>
                </c:pt>
                <c:pt idx="304">
                  <c:v>3.1700000000000728E-2</c:v>
                </c:pt>
                <c:pt idx="305">
                  <c:v>1.9999999999988916E-3</c:v>
                </c:pt>
                <c:pt idx="306">
                  <c:v>5.3300000000000125E-2</c:v>
                </c:pt>
                <c:pt idx="307">
                  <c:v>4.9600000000001643E-2</c:v>
                </c:pt>
                <c:pt idx="308">
                  <c:v>4.2300000000000892E-2</c:v>
                </c:pt>
                <c:pt idx="309">
                  <c:v>4.1699999999998738E-2</c:v>
                </c:pt>
                <c:pt idx="310">
                  <c:v>3.5799999999998278E-2</c:v>
                </c:pt>
                <c:pt idx="311">
                  <c:v>1.1900000000000688E-2</c:v>
                </c:pt>
                <c:pt idx="312">
                  <c:v>-3.700000000002035E-3</c:v>
                </c:pt>
                <c:pt idx="313">
                  <c:v>-4.2300000000000892E-2</c:v>
                </c:pt>
                <c:pt idx="314">
                  <c:v>1.0000000000012221E-3</c:v>
                </c:pt>
                <c:pt idx="315">
                  <c:v>0.17450000000000188</c:v>
                </c:pt>
                <c:pt idx="316">
                  <c:v>0.15230000000000032</c:v>
                </c:pt>
                <c:pt idx="317">
                  <c:v>0.14119999999999777</c:v>
                </c:pt>
                <c:pt idx="318">
                  <c:v>1.8199999999996663E-2</c:v>
                </c:pt>
                <c:pt idx="319">
                  <c:v>7.6999999999998181E-3</c:v>
                </c:pt>
                <c:pt idx="320">
                  <c:v>-1.3899999999999579E-2</c:v>
                </c:pt>
                <c:pt idx="321">
                  <c:v>2.7599999999999625E-2</c:v>
                </c:pt>
                <c:pt idx="322">
                  <c:v>-7.3600000000002552E-2</c:v>
                </c:pt>
                <c:pt idx="323">
                  <c:v>-5.280000000000129E-2</c:v>
                </c:pt>
                <c:pt idx="324">
                  <c:v>-4.0500000000001535E-2</c:v>
                </c:pt>
                <c:pt idx="325">
                  <c:v>-7.2599999999997777E-2</c:v>
                </c:pt>
                <c:pt idx="326">
                  <c:v>-2.4199999999996891E-2</c:v>
                </c:pt>
                <c:pt idx="327">
                  <c:v>-0.11499999999999844</c:v>
                </c:pt>
                <c:pt idx="328">
                  <c:v>-4.7899999999998499E-2</c:v>
                </c:pt>
                <c:pt idx="329">
                  <c:v>-5.6700000000002859E-2</c:v>
                </c:pt>
                <c:pt idx="330">
                  <c:v>-7.1299999999997254E-2</c:v>
                </c:pt>
                <c:pt idx="331">
                  <c:v>-3.2900000000001484E-2</c:v>
                </c:pt>
                <c:pt idx="332">
                  <c:v>-1.5299999999999869E-2</c:v>
                </c:pt>
                <c:pt idx="333">
                  <c:v>-1.9899999999999807E-2</c:v>
                </c:pt>
                <c:pt idx="334">
                  <c:v>-4.00000000000027E-2</c:v>
                </c:pt>
                <c:pt idx="335">
                  <c:v>-7.5099999999999056E-2</c:v>
                </c:pt>
                <c:pt idx="336">
                  <c:v>-8.7500000000002132E-2</c:v>
                </c:pt>
                <c:pt idx="337">
                  <c:v>3.4699999999997289E-2</c:v>
                </c:pt>
                <c:pt idx="338">
                  <c:v>-3.0000000000001137E-2</c:v>
                </c:pt>
                <c:pt idx="339">
                  <c:v>5.0200000000000244E-2</c:v>
                </c:pt>
                <c:pt idx="340">
                  <c:v>4.5000000000001705E-3</c:v>
                </c:pt>
                <c:pt idx="341">
                  <c:v>-3.1899999999996709E-2</c:v>
                </c:pt>
                <c:pt idx="342">
                  <c:v>-4.4600000000002638E-2</c:v>
                </c:pt>
                <c:pt idx="343">
                  <c:v>-4.1199999999999903E-2</c:v>
                </c:pt>
                <c:pt idx="344">
                  <c:v>-2.8999999999999915E-2</c:v>
                </c:pt>
                <c:pt idx="345">
                  <c:v>-5.3499999999999659E-2</c:v>
                </c:pt>
                <c:pt idx="346">
                  <c:v>-5.5099999999999483E-2</c:v>
                </c:pt>
                <c:pt idx="347">
                  <c:v>-5.4600000000000648E-2</c:v>
                </c:pt>
                <c:pt idx="348">
                  <c:v>-3.4799999999997056E-2</c:v>
                </c:pt>
                <c:pt idx="349">
                  <c:v>-0.10409999999999897</c:v>
                </c:pt>
                <c:pt idx="350">
                  <c:v>-6.3100000000002154E-2</c:v>
                </c:pt>
                <c:pt idx="351">
                  <c:v>2.6199999999999335E-2</c:v>
                </c:pt>
                <c:pt idx="352">
                  <c:v>-4.6800000000001063E-2</c:v>
                </c:pt>
                <c:pt idx="353">
                  <c:v>-4.7499999999999432E-2</c:v>
                </c:pt>
                <c:pt idx="354">
                  <c:v>8.82000000000005E-2</c:v>
                </c:pt>
                <c:pt idx="355">
                  <c:v>-1.1900000000000688E-2</c:v>
                </c:pt>
                <c:pt idx="356">
                  <c:v>-2.5099999999998346E-2</c:v>
                </c:pt>
                <c:pt idx="357">
                  <c:v>-2.4000000000000909E-2</c:v>
                </c:pt>
                <c:pt idx="358">
                  <c:v>-2.289999999999992E-2</c:v>
                </c:pt>
                <c:pt idx="359">
                  <c:v>-5.6400000000000006E-2</c:v>
                </c:pt>
                <c:pt idx="360">
                  <c:v>-4.5000000000001705E-3</c:v>
                </c:pt>
                <c:pt idx="361">
                  <c:v>-3.5699999999998511E-2</c:v>
                </c:pt>
                <c:pt idx="362">
                  <c:v>-4.6199999999998909E-2</c:v>
                </c:pt>
                <c:pt idx="363">
                  <c:v>-2.3499999999998522E-2</c:v>
                </c:pt>
                <c:pt idx="364">
                  <c:v>-6.2000000000001165E-2</c:v>
                </c:pt>
                <c:pt idx="365">
                  <c:v>1.6500000000000625E-2</c:v>
                </c:pt>
                <c:pt idx="366">
                  <c:v>-5.9599999999999653E-2</c:v>
                </c:pt>
                <c:pt idx="367">
                  <c:v>-3.8900000000001711E-2</c:v>
                </c:pt>
                <c:pt idx="368">
                  <c:v>8.4400000000002251E-2</c:v>
                </c:pt>
                <c:pt idx="369">
                  <c:v>-3.2000000000000028E-2</c:v>
                </c:pt>
                <c:pt idx="370">
                  <c:v>-1.6300000000001091E-2</c:v>
                </c:pt>
                <c:pt idx="371">
                  <c:v>-6.209999999999738E-2</c:v>
                </c:pt>
                <c:pt idx="372">
                  <c:v>-5.5099999999999483E-2</c:v>
                </c:pt>
                <c:pt idx="373">
                  <c:v>-4.8200000000001353E-2</c:v>
                </c:pt>
                <c:pt idx="374">
                  <c:v>-3.580000000000183E-2</c:v>
                </c:pt>
                <c:pt idx="375">
                  <c:v>-4.0300000000002001E-2</c:v>
                </c:pt>
                <c:pt idx="376">
                  <c:v>2.0499999999998408E-2</c:v>
                </c:pt>
                <c:pt idx="377">
                  <c:v>-6.6099999999998715E-2</c:v>
                </c:pt>
                <c:pt idx="378">
                  <c:v>-5.1000000000001933E-2</c:v>
                </c:pt>
                <c:pt idx="379">
                  <c:v>-3.5699999999998511E-2</c:v>
                </c:pt>
                <c:pt idx="380">
                  <c:v>-5.1800000000000068E-2</c:v>
                </c:pt>
                <c:pt idx="381">
                  <c:v>-0.11720000000000041</c:v>
                </c:pt>
                <c:pt idx="382">
                  <c:v>-3.4300000000001774E-2</c:v>
                </c:pt>
                <c:pt idx="383">
                  <c:v>-3.8599999999998857E-2</c:v>
                </c:pt>
                <c:pt idx="384">
                  <c:v>-6.9599999999997664E-2</c:v>
                </c:pt>
                <c:pt idx="385">
                  <c:v>-7.2400000000001796E-2</c:v>
                </c:pt>
                <c:pt idx="386">
                  <c:v>-8.1799999999997652E-2</c:v>
                </c:pt>
                <c:pt idx="387">
                  <c:v>-3.8299999999999557E-2</c:v>
                </c:pt>
                <c:pt idx="388">
                  <c:v>-3.6900000000002819E-2</c:v>
                </c:pt>
                <c:pt idx="389">
                  <c:v>-9.4299999999996942E-2</c:v>
                </c:pt>
                <c:pt idx="390">
                  <c:v>-3.8399999999999324E-2</c:v>
                </c:pt>
                <c:pt idx="391">
                  <c:v>-3.0700000000003058E-2</c:v>
                </c:pt>
                <c:pt idx="392">
                  <c:v>-5.6000000000000938E-2</c:v>
                </c:pt>
                <c:pt idx="393">
                  <c:v>-2.7200000000000557E-2</c:v>
                </c:pt>
                <c:pt idx="394">
                  <c:v>-4.6399999999998442E-2</c:v>
                </c:pt>
                <c:pt idx="395">
                  <c:v>-7.3999999999969646E-3</c:v>
                </c:pt>
                <c:pt idx="396">
                  <c:v>-3.3100000000001017E-2</c:v>
                </c:pt>
                <c:pt idx="397">
                  <c:v>-4.550000000000054E-2</c:v>
                </c:pt>
                <c:pt idx="398">
                  <c:v>1.6999999999995907E-3</c:v>
                </c:pt>
                <c:pt idx="399">
                  <c:v>-1.8499999999999517E-2</c:v>
                </c:pt>
                <c:pt idx="400">
                  <c:v>-2.4899999999998812E-2</c:v>
                </c:pt>
                <c:pt idx="401">
                  <c:v>-3.2499999999998863E-2</c:v>
                </c:pt>
                <c:pt idx="402">
                  <c:v>-9.5199999999998397E-2</c:v>
                </c:pt>
                <c:pt idx="403">
                  <c:v>-7.6100000000000279E-2</c:v>
                </c:pt>
                <c:pt idx="404">
                  <c:v>-7.7700000000000102E-2</c:v>
                </c:pt>
                <c:pt idx="405">
                  <c:v>-7.6100000000000279E-2</c:v>
                </c:pt>
                <c:pt idx="406">
                  <c:v>2.2000000000002018E-2</c:v>
                </c:pt>
                <c:pt idx="407">
                  <c:v>-3.6999999999999034E-2</c:v>
                </c:pt>
                <c:pt idx="408">
                  <c:v>-1.8299999999999983E-2</c:v>
                </c:pt>
                <c:pt idx="409">
                  <c:v>-5.2900000000001057E-2</c:v>
                </c:pt>
                <c:pt idx="410">
                  <c:v>7.9999999999991189E-3</c:v>
                </c:pt>
                <c:pt idx="411">
                  <c:v>-5.8599999999998431E-2</c:v>
                </c:pt>
                <c:pt idx="412">
                  <c:v>-7.7600000000000335E-2</c:v>
                </c:pt>
                <c:pt idx="413">
                  <c:v>-6.0199999999998255E-2</c:v>
                </c:pt>
                <c:pt idx="414">
                  <c:v>-4.5799999999999841E-2</c:v>
                </c:pt>
                <c:pt idx="415">
                  <c:v>-2.8300000000001546E-2</c:v>
                </c:pt>
                <c:pt idx="416">
                  <c:v>-6.8999999999999062E-2</c:v>
                </c:pt>
                <c:pt idx="417">
                  <c:v>-3.5199999999999676E-2</c:v>
                </c:pt>
                <c:pt idx="418">
                  <c:v>-6.7600000000002325E-2</c:v>
                </c:pt>
                <c:pt idx="419">
                  <c:v>5.5999999999976069E-3</c:v>
                </c:pt>
                <c:pt idx="420">
                  <c:v>-2.1900000000002251E-2</c:v>
                </c:pt>
                <c:pt idx="421">
                  <c:v>-4.4299999999999784E-2</c:v>
                </c:pt>
                <c:pt idx="422">
                  <c:v>4.5999999999999375E-3</c:v>
                </c:pt>
                <c:pt idx="423">
                  <c:v>2.8799999999996828E-2</c:v>
                </c:pt>
                <c:pt idx="424">
                  <c:v>-1.2000000000000455E-2</c:v>
                </c:pt>
                <c:pt idx="425">
                  <c:v>2.3000000000017451E-3</c:v>
                </c:pt>
                <c:pt idx="426">
                  <c:v>4.2500000000000426E-2</c:v>
                </c:pt>
                <c:pt idx="427">
                  <c:v>1.2999999999998124E-2</c:v>
                </c:pt>
                <c:pt idx="428">
                  <c:v>-3.0100000000000904E-2</c:v>
                </c:pt>
                <c:pt idx="429">
                  <c:v>-1.9999999999953388E-4</c:v>
                </c:pt>
                <c:pt idx="430">
                  <c:v>-1.9100000000001671E-2</c:v>
                </c:pt>
                <c:pt idx="431">
                  <c:v>-1.4700000000001268E-2</c:v>
                </c:pt>
                <c:pt idx="432">
                  <c:v>-6.2799999999999301E-2</c:v>
                </c:pt>
                <c:pt idx="433">
                  <c:v>-6.120000000000303E-2</c:v>
                </c:pt>
                <c:pt idx="434">
                  <c:v>-1.0999999999999233E-2</c:v>
                </c:pt>
                <c:pt idx="435">
                  <c:v>-8.0000000000026716E-3</c:v>
                </c:pt>
                <c:pt idx="436">
                  <c:v>-9.6199999999999619E-2</c:v>
                </c:pt>
                <c:pt idx="437">
                  <c:v>3.9500000000000313E-2</c:v>
                </c:pt>
                <c:pt idx="438">
                  <c:v>8.3200000000001495E-2</c:v>
                </c:pt>
                <c:pt idx="439">
                  <c:v>5.8600000000001984E-2</c:v>
                </c:pt>
                <c:pt idx="440">
                  <c:v>-4.5000000000001705E-3</c:v>
                </c:pt>
                <c:pt idx="441">
                  <c:v>-2.7599999999999625E-2</c:v>
                </c:pt>
                <c:pt idx="442">
                  <c:v>-1.740000000000208E-2</c:v>
                </c:pt>
                <c:pt idx="443">
                  <c:v>3.1999999999996476E-3</c:v>
                </c:pt>
                <c:pt idx="444">
                  <c:v>4.9999999999883471E-4</c:v>
                </c:pt>
                <c:pt idx="445">
                  <c:v>1.5800000000002257E-2</c:v>
                </c:pt>
                <c:pt idx="446">
                  <c:v>-1.0900000000003018E-2</c:v>
                </c:pt>
                <c:pt idx="447">
                  <c:v>-3.960000000000008E-2</c:v>
                </c:pt>
                <c:pt idx="448">
                  <c:v>-8.8000000000008072E-3</c:v>
                </c:pt>
                <c:pt idx="449">
                  <c:v>6.4799999999998192E-2</c:v>
                </c:pt>
                <c:pt idx="450">
                  <c:v>0.108900000000002</c:v>
                </c:pt>
                <c:pt idx="451">
                  <c:v>4.2999999999999261E-2</c:v>
                </c:pt>
                <c:pt idx="452">
                  <c:v>-1.290000000000191E-2</c:v>
                </c:pt>
                <c:pt idx="453">
                  <c:v>7.249999999999801E-2</c:v>
                </c:pt>
                <c:pt idx="454">
                  <c:v>7.2800000000000864E-2</c:v>
                </c:pt>
                <c:pt idx="455">
                  <c:v>7.7100000000001501E-2</c:v>
                </c:pt>
                <c:pt idx="456">
                  <c:v>1.0499999999996845E-2</c:v>
                </c:pt>
                <c:pt idx="457">
                  <c:v>4.550000000000054E-2</c:v>
                </c:pt>
                <c:pt idx="458">
                  <c:v>-0.11689999999999756</c:v>
                </c:pt>
                <c:pt idx="459">
                  <c:v>-2.6600000000001955E-2</c:v>
                </c:pt>
                <c:pt idx="460">
                  <c:v>5.0000000000238742E-4</c:v>
                </c:pt>
                <c:pt idx="461">
                  <c:v>4.2000000000001592E-2</c:v>
                </c:pt>
                <c:pt idx="462">
                  <c:v>4.1199999999999903E-2</c:v>
                </c:pt>
                <c:pt idx="463">
                  <c:v>4.410000000000025E-2</c:v>
                </c:pt>
                <c:pt idx="464">
                  <c:v>1.3799999999999812E-2</c:v>
                </c:pt>
                <c:pt idx="465">
                  <c:v>6.0999999999999943E-3</c:v>
                </c:pt>
                <c:pt idx="466">
                  <c:v>5.0200000000000244E-2</c:v>
                </c:pt>
                <c:pt idx="467">
                  <c:v>1.2699999999998823E-2</c:v>
                </c:pt>
                <c:pt idx="468">
                  <c:v>3.1999999999996476E-3</c:v>
                </c:pt>
                <c:pt idx="469">
                  <c:v>2.400000000001512E-3</c:v>
                </c:pt>
                <c:pt idx="470">
                  <c:v>6.2999999999995282E-3</c:v>
                </c:pt>
                <c:pt idx="471">
                  <c:v>-1.0799999999999699E-2</c:v>
                </c:pt>
                <c:pt idx="472">
                  <c:v>-6.4499999999998892E-2</c:v>
                </c:pt>
                <c:pt idx="473">
                  <c:v>1.6899999999999693E-2</c:v>
                </c:pt>
                <c:pt idx="474">
                  <c:v>-1.4499999999998181E-2</c:v>
                </c:pt>
                <c:pt idx="475">
                  <c:v>-4.7299999999999898E-2</c:v>
                </c:pt>
                <c:pt idx="476">
                  <c:v>-3.3400000000000318E-2</c:v>
                </c:pt>
                <c:pt idx="477">
                  <c:v>8.2699999999999108E-2</c:v>
                </c:pt>
                <c:pt idx="478">
                  <c:v>2.0499999999998408E-2</c:v>
                </c:pt>
                <c:pt idx="479">
                  <c:v>2.0000000000024443E-3</c:v>
                </c:pt>
                <c:pt idx="480">
                  <c:v>-3.2699999999998397E-2</c:v>
                </c:pt>
                <c:pt idx="481">
                  <c:v>4.1399999999999437E-2</c:v>
                </c:pt>
                <c:pt idx="482">
                  <c:v>8.0999999999988859E-3</c:v>
                </c:pt>
                <c:pt idx="483">
                  <c:v>0.11749999999999972</c:v>
                </c:pt>
                <c:pt idx="484">
                  <c:v>0.16959999999999908</c:v>
                </c:pt>
                <c:pt idx="485">
                  <c:v>9.3499999999998806E-2</c:v>
                </c:pt>
                <c:pt idx="486">
                  <c:v>6.6499999999997783E-2</c:v>
                </c:pt>
                <c:pt idx="487">
                  <c:v>5.969999999999942E-2</c:v>
                </c:pt>
                <c:pt idx="488">
                  <c:v>9.2399999999997817E-2</c:v>
                </c:pt>
                <c:pt idx="489">
                  <c:v>0.10419999999999874</c:v>
                </c:pt>
                <c:pt idx="490">
                  <c:v>0.16789999999999949</c:v>
                </c:pt>
                <c:pt idx="491">
                  <c:v>0.17439999999999856</c:v>
                </c:pt>
                <c:pt idx="492">
                  <c:v>0.1244000000000014</c:v>
                </c:pt>
                <c:pt idx="493">
                  <c:v>0.55959999999999965</c:v>
                </c:pt>
                <c:pt idx="494">
                  <c:v>8.3400000000001029E-2</c:v>
                </c:pt>
                <c:pt idx="495">
                  <c:v>9.5800000000000551E-2</c:v>
                </c:pt>
                <c:pt idx="496">
                  <c:v>0.1322999999999972</c:v>
                </c:pt>
                <c:pt idx="497">
                  <c:v>0.26759999999999806</c:v>
                </c:pt>
                <c:pt idx="498">
                  <c:v>0.16900000000000048</c:v>
                </c:pt>
                <c:pt idx="499">
                  <c:v>0.16929999999999978</c:v>
                </c:pt>
                <c:pt idx="500">
                  <c:v>0.10350000000000037</c:v>
                </c:pt>
                <c:pt idx="501">
                  <c:v>7.4799999999999756E-2</c:v>
                </c:pt>
                <c:pt idx="502">
                  <c:v>0.13959999999999795</c:v>
                </c:pt>
                <c:pt idx="503">
                  <c:v>8.5899999999998755E-2</c:v>
                </c:pt>
                <c:pt idx="504">
                  <c:v>5.239999999999867E-2</c:v>
                </c:pt>
                <c:pt idx="505">
                  <c:v>0.38190000000000168</c:v>
                </c:pt>
                <c:pt idx="506">
                  <c:v>7.1699999999999875E-2</c:v>
                </c:pt>
                <c:pt idx="507">
                  <c:v>0.12959999999999994</c:v>
                </c:pt>
                <c:pt idx="508">
                  <c:v>0.18940000000000268</c:v>
                </c:pt>
                <c:pt idx="509">
                  <c:v>0.17520000000000024</c:v>
                </c:pt>
                <c:pt idx="510">
                  <c:v>0.17360000000000042</c:v>
                </c:pt>
                <c:pt idx="511">
                  <c:v>4.3900000000000716E-2</c:v>
                </c:pt>
                <c:pt idx="512">
                  <c:v>0.18060000000000187</c:v>
                </c:pt>
                <c:pt idx="513">
                  <c:v>0.14249999999999829</c:v>
                </c:pt>
                <c:pt idx="514">
                  <c:v>0.28619999999999735</c:v>
                </c:pt>
                <c:pt idx="515">
                  <c:v>2.4200000000000443E-2</c:v>
                </c:pt>
                <c:pt idx="516">
                  <c:v>0.15469999999999828</c:v>
                </c:pt>
                <c:pt idx="517">
                  <c:v>9.690000000000154E-2</c:v>
                </c:pt>
                <c:pt idx="518">
                  <c:v>0.12190000000000012</c:v>
                </c:pt>
                <c:pt idx="519">
                  <c:v>0.17569999999999908</c:v>
                </c:pt>
                <c:pt idx="520">
                  <c:v>0.26940000000000097</c:v>
                </c:pt>
                <c:pt idx="521">
                  <c:v>0.24119999999999919</c:v>
                </c:pt>
                <c:pt idx="522">
                  <c:v>0.29459999999999908</c:v>
                </c:pt>
                <c:pt idx="523">
                  <c:v>5.8800000000001518E-2</c:v>
                </c:pt>
                <c:pt idx="524">
                  <c:v>0.17120000000000246</c:v>
                </c:pt>
                <c:pt idx="525">
                  <c:v>0.24339999999999762</c:v>
                </c:pt>
                <c:pt idx="526">
                  <c:v>0.25709999999999766</c:v>
                </c:pt>
                <c:pt idx="527">
                  <c:v>0.11880000000000024</c:v>
                </c:pt>
                <c:pt idx="528">
                  <c:v>5.6300000000000239E-2</c:v>
                </c:pt>
                <c:pt idx="529">
                  <c:v>0.26239999999999952</c:v>
                </c:pt>
                <c:pt idx="530">
                  <c:v>0.11680000000000135</c:v>
                </c:pt>
                <c:pt idx="531">
                  <c:v>0.11639999999999873</c:v>
                </c:pt>
                <c:pt idx="532">
                  <c:v>4.2099999999997806E-2</c:v>
                </c:pt>
                <c:pt idx="533">
                  <c:v>0.15490000000000137</c:v>
                </c:pt>
                <c:pt idx="534">
                  <c:v>0.10009999999999764</c:v>
                </c:pt>
                <c:pt idx="535">
                  <c:v>0.20069999999999766</c:v>
                </c:pt>
                <c:pt idx="536">
                  <c:v>0.20659999999999812</c:v>
                </c:pt>
                <c:pt idx="537">
                  <c:v>0.1805000000000021</c:v>
                </c:pt>
                <c:pt idx="538">
                  <c:v>0.18669999999999831</c:v>
                </c:pt>
                <c:pt idx="539">
                  <c:v>7.3100000000000165E-2</c:v>
                </c:pt>
                <c:pt idx="540">
                  <c:v>0.24040000000000106</c:v>
                </c:pt>
                <c:pt idx="541">
                  <c:v>0.25150000000000006</c:v>
                </c:pt>
                <c:pt idx="542">
                  <c:v>0.12590000000000146</c:v>
                </c:pt>
                <c:pt idx="543">
                  <c:v>0.23039999999999949</c:v>
                </c:pt>
                <c:pt idx="544">
                  <c:v>0.13479999999999848</c:v>
                </c:pt>
                <c:pt idx="545">
                  <c:v>0.12320000000000064</c:v>
                </c:pt>
                <c:pt idx="546">
                  <c:v>0.30590000000000117</c:v>
                </c:pt>
                <c:pt idx="547">
                  <c:v>0.28310000000000102</c:v>
                </c:pt>
                <c:pt idx="548">
                  <c:v>0.14580000000000126</c:v>
                </c:pt>
                <c:pt idx="549">
                  <c:v>0.14539999999999864</c:v>
                </c:pt>
                <c:pt idx="550">
                  <c:v>4.3600000000001415E-2</c:v>
                </c:pt>
                <c:pt idx="551">
                  <c:v>0.24080000000000013</c:v>
                </c:pt>
                <c:pt idx="552">
                  <c:v>0.18319999999999936</c:v>
                </c:pt>
                <c:pt idx="553">
                  <c:v>0.22960000000000136</c:v>
                </c:pt>
                <c:pt idx="554">
                  <c:v>0.1349000000000018</c:v>
                </c:pt>
                <c:pt idx="555">
                  <c:v>0.14830000000000254</c:v>
                </c:pt>
                <c:pt idx="556">
                  <c:v>-0.14820000000000277</c:v>
                </c:pt>
                <c:pt idx="557">
                  <c:v>-0.1319999999999979</c:v>
                </c:pt>
                <c:pt idx="558">
                  <c:v>6.2699999999999534E-2</c:v>
                </c:pt>
                <c:pt idx="559">
                  <c:v>3.5099999999999909E-2</c:v>
                </c:pt>
                <c:pt idx="560">
                  <c:v>0.10490000000000066</c:v>
                </c:pt>
                <c:pt idx="561">
                  <c:v>0.19030000000000058</c:v>
                </c:pt>
                <c:pt idx="562">
                  <c:v>0.14809999999999945</c:v>
                </c:pt>
                <c:pt idx="563">
                  <c:v>0.14770000000000039</c:v>
                </c:pt>
                <c:pt idx="564">
                  <c:v>5.659999999999954E-2</c:v>
                </c:pt>
                <c:pt idx="565">
                  <c:v>7.260000000000133E-2</c:v>
                </c:pt>
                <c:pt idx="566">
                  <c:v>0.15859999999999985</c:v>
                </c:pt>
                <c:pt idx="567">
                  <c:v>0.1620999999999988</c:v>
                </c:pt>
                <c:pt idx="568">
                  <c:v>1.2800000000002143E-2</c:v>
                </c:pt>
                <c:pt idx="569">
                  <c:v>-7.899999999999352E-3</c:v>
                </c:pt>
                <c:pt idx="570">
                  <c:v>7.6499999999999346E-2</c:v>
                </c:pt>
                <c:pt idx="571">
                  <c:v>1.0400000000000631E-2</c:v>
                </c:pt>
                <c:pt idx="572">
                  <c:v>9.6099999999999852E-2</c:v>
                </c:pt>
                <c:pt idx="573">
                  <c:v>1.6799999999999926E-2</c:v>
                </c:pt>
                <c:pt idx="574">
                  <c:v>9.1300000000000381E-2</c:v>
                </c:pt>
                <c:pt idx="575">
                  <c:v>5.8499999999998664E-2</c:v>
                </c:pt>
                <c:pt idx="576">
                  <c:v>0.25919999999999987</c:v>
                </c:pt>
                <c:pt idx="577">
                  <c:v>4.1100000000000136E-2</c:v>
                </c:pt>
                <c:pt idx="578">
                  <c:v>-8.2399999999999807E-2</c:v>
                </c:pt>
                <c:pt idx="579">
                  <c:v>0.10500000000000043</c:v>
                </c:pt>
                <c:pt idx="580">
                  <c:v>0.1650000000000027</c:v>
                </c:pt>
                <c:pt idx="581">
                  <c:v>8.2100000000000506E-2</c:v>
                </c:pt>
                <c:pt idx="582">
                  <c:v>1.5299999999999869E-2</c:v>
                </c:pt>
                <c:pt idx="583">
                  <c:v>0.13510000000000133</c:v>
                </c:pt>
                <c:pt idx="584">
                  <c:v>0.13540000000000063</c:v>
                </c:pt>
                <c:pt idx="585">
                  <c:v>3.2099999999999795E-2</c:v>
                </c:pt>
                <c:pt idx="586">
                  <c:v>-3.6200000000000898E-2</c:v>
                </c:pt>
                <c:pt idx="587">
                  <c:v>-0.25</c:v>
                </c:pt>
                <c:pt idx="588">
                  <c:v>0.38599999999999923</c:v>
                </c:pt>
                <c:pt idx="589">
                  <c:v>-0.1399000000000008</c:v>
                </c:pt>
                <c:pt idx="590">
                  <c:v>-1.8599999999999284E-2</c:v>
                </c:pt>
                <c:pt idx="591">
                  <c:v>9.9499999999999034E-2</c:v>
                </c:pt>
                <c:pt idx="592">
                  <c:v>4.1199999999999903E-2</c:v>
                </c:pt>
                <c:pt idx="593">
                  <c:v>0.25890000000000057</c:v>
                </c:pt>
                <c:pt idx="594">
                  <c:v>1.4299999999998647E-2</c:v>
                </c:pt>
                <c:pt idx="595">
                  <c:v>1.200000000000756E-3</c:v>
                </c:pt>
                <c:pt idx="596">
                  <c:v>7.2029876543204807E-3</c:v>
                </c:pt>
                <c:pt idx="597">
                  <c:v>2.7839101234569341E-2</c:v>
                </c:pt>
                <c:pt idx="598">
                  <c:v>0.15792215802468945</c:v>
                </c:pt>
                <c:pt idx="599">
                  <c:v>0.12289254285714435</c:v>
                </c:pt>
                <c:pt idx="600">
                  <c:v>0.36100000000000065</c:v>
                </c:pt>
                <c:pt idx="601">
                  <c:v>0.2455999999999996</c:v>
                </c:pt>
                <c:pt idx="602">
                  <c:v>0.10350000000000037</c:v>
                </c:pt>
                <c:pt idx="603">
                  <c:v>1.9999999999953388E-4</c:v>
                </c:pt>
                <c:pt idx="604">
                  <c:v>0.136099999999999</c:v>
                </c:pt>
                <c:pt idx="605">
                  <c:v>-6.8200000000000927E-2</c:v>
                </c:pt>
                <c:pt idx="606">
                  <c:v>0.10000000000000142</c:v>
                </c:pt>
                <c:pt idx="607">
                  <c:v>0.14000000000000057</c:v>
                </c:pt>
                <c:pt idx="608">
                  <c:v>0.5</c:v>
                </c:pt>
                <c:pt idx="609">
                  <c:v>0.2099999999999973</c:v>
                </c:pt>
                <c:pt idx="610">
                  <c:v>0.13999999999999702</c:v>
                </c:pt>
                <c:pt idx="611">
                  <c:v>8.9999999999999858E-2</c:v>
                </c:pt>
                <c:pt idx="612">
                  <c:v>5.9999999999998721E-2</c:v>
                </c:pt>
                <c:pt idx="613">
                  <c:v>-9.9999999999980105E-3</c:v>
                </c:pt>
                <c:pt idx="614">
                  <c:v>5.0000000000000711E-2</c:v>
                </c:pt>
                <c:pt idx="615">
                  <c:v>8.9999999999999858E-2</c:v>
                </c:pt>
                <c:pt idx="616">
                  <c:v>-3.9999999999999147E-2</c:v>
                </c:pt>
                <c:pt idx="617">
                  <c:v>0.14999999999999858</c:v>
                </c:pt>
                <c:pt idx="618">
                  <c:v>0.17999999999999972</c:v>
                </c:pt>
                <c:pt idx="619">
                  <c:v>0.24000000000000199</c:v>
                </c:pt>
                <c:pt idx="620">
                  <c:v>5.0000000000000711E-2</c:v>
                </c:pt>
                <c:pt idx="621">
                  <c:v>0.23999999999999844</c:v>
                </c:pt>
                <c:pt idx="622">
                  <c:v>0.12000000000000099</c:v>
                </c:pt>
                <c:pt idx="623">
                  <c:v>0.14000000000000057</c:v>
                </c:pt>
                <c:pt idx="624">
                  <c:v>0.14000000000000057</c:v>
                </c:pt>
                <c:pt idx="625">
                  <c:v>0.16999999999999815</c:v>
                </c:pt>
                <c:pt idx="626">
                  <c:v>1.0000000000001563E-2</c:v>
                </c:pt>
                <c:pt idx="627">
                  <c:v>0.21999999999999886</c:v>
                </c:pt>
                <c:pt idx="628">
                  <c:v>0.16000000000000014</c:v>
                </c:pt>
                <c:pt idx="629">
                  <c:v>0.33000000000000185</c:v>
                </c:pt>
                <c:pt idx="630">
                  <c:v>0.2900000000000027</c:v>
                </c:pt>
                <c:pt idx="631">
                  <c:v>0.20000000000000284</c:v>
                </c:pt>
                <c:pt idx="632">
                  <c:v>0.16000000000000014</c:v>
                </c:pt>
                <c:pt idx="633">
                  <c:v>1.9999999999999574E-2</c:v>
                </c:pt>
                <c:pt idx="634">
                  <c:v>0.30000000000000071</c:v>
                </c:pt>
                <c:pt idx="635">
                  <c:v>0.17000000000000171</c:v>
                </c:pt>
                <c:pt idx="636">
                  <c:v>0.42000000000000171</c:v>
                </c:pt>
                <c:pt idx="637">
                  <c:v>0.26999999999999957</c:v>
                </c:pt>
                <c:pt idx="638">
                  <c:v>8.0000000000001847E-2</c:v>
                </c:pt>
                <c:pt idx="639">
                  <c:v>0.14999999999999858</c:v>
                </c:pt>
                <c:pt idx="640">
                  <c:v>0.17999999999999972</c:v>
                </c:pt>
                <c:pt idx="641">
                  <c:v>0.15999999999999659</c:v>
                </c:pt>
                <c:pt idx="642">
                  <c:v>4.00000000000027E-2</c:v>
                </c:pt>
                <c:pt idx="643">
                  <c:v>0.17999999999999972</c:v>
                </c:pt>
                <c:pt idx="644">
                  <c:v>1.0600000000000023</c:v>
                </c:pt>
                <c:pt idx="645">
                  <c:v>5.9999999999998721E-2</c:v>
                </c:pt>
                <c:pt idx="646">
                  <c:v>0.28999999999999915</c:v>
                </c:pt>
                <c:pt idx="647">
                  <c:v>8.9999999999999858E-2</c:v>
                </c:pt>
                <c:pt idx="648">
                  <c:v>0.60000000000000142</c:v>
                </c:pt>
                <c:pt idx="649">
                  <c:v>7.9999999999998295E-2</c:v>
                </c:pt>
                <c:pt idx="650">
                  <c:v>1.0799999999999983</c:v>
                </c:pt>
                <c:pt idx="651">
                  <c:v>0.39999999999999858</c:v>
                </c:pt>
                <c:pt idx="652">
                  <c:v>0.14999999999999858</c:v>
                </c:pt>
                <c:pt idx="653">
                  <c:v>0.51000000000000156</c:v>
                </c:pt>
                <c:pt idx="654">
                  <c:v>0.14999999999999858</c:v>
                </c:pt>
                <c:pt idx="655">
                  <c:v>0.26000000000000156</c:v>
                </c:pt>
                <c:pt idx="656">
                  <c:v>0.48000000000000043</c:v>
                </c:pt>
                <c:pt idx="657">
                  <c:v>0.39999999999999858</c:v>
                </c:pt>
                <c:pt idx="658">
                  <c:v>0.35999999999999943</c:v>
                </c:pt>
                <c:pt idx="659">
                  <c:v>0.39000000000000057</c:v>
                </c:pt>
                <c:pt idx="660">
                  <c:v>0.44000000000000128</c:v>
                </c:pt>
                <c:pt idx="661">
                  <c:v>0.52850000000000108</c:v>
                </c:pt>
                <c:pt idx="662">
                  <c:v>0.58060000000000045</c:v>
                </c:pt>
                <c:pt idx="663">
                  <c:v>0.38749999999999929</c:v>
                </c:pt>
                <c:pt idx="664">
                  <c:v>0.53699999999999903</c:v>
                </c:pt>
                <c:pt idx="665">
                  <c:v>0.49080000000000013</c:v>
                </c:pt>
                <c:pt idx="666">
                  <c:v>0.15649999999999764</c:v>
                </c:pt>
                <c:pt idx="667">
                  <c:v>0.25080000000000169</c:v>
                </c:pt>
                <c:pt idx="668">
                  <c:v>0.27690000000000126</c:v>
                </c:pt>
                <c:pt idx="669">
                  <c:v>0.67760000000000176</c:v>
                </c:pt>
                <c:pt idx="670">
                  <c:v>9.5900000000000318E-2</c:v>
                </c:pt>
                <c:pt idx="671">
                  <c:v>0.30640000000000001</c:v>
                </c:pt>
                <c:pt idx="672">
                  <c:v>0.37710000000000221</c:v>
                </c:pt>
                <c:pt idx="673" formatCode="#,##0.00">
                  <c:v>0.47160000000000224</c:v>
                </c:pt>
                <c:pt idx="674" formatCode="#,##0.00">
                  <c:v>0.10469999999999757</c:v>
                </c:pt>
                <c:pt idx="675" formatCode="#,##0.00">
                  <c:v>4.6300000000002228E-2</c:v>
                </c:pt>
                <c:pt idx="676" formatCode="#,##0.00">
                  <c:v>0.18179999999999907</c:v>
                </c:pt>
                <c:pt idx="677" formatCode="#,##0.00">
                  <c:v>0.50710000000000122</c:v>
                </c:pt>
                <c:pt idx="678" formatCode="#,##0.00">
                  <c:v>0.16939999999999955</c:v>
                </c:pt>
                <c:pt idx="679" formatCode="#,##0.00">
                  <c:v>7.6100000000000279E-2</c:v>
                </c:pt>
                <c:pt idx="680" formatCode="#,##0.00">
                  <c:v>0.12099999999999866</c:v>
                </c:pt>
                <c:pt idx="681" formatCode="#,##0.00">
                  <c:v>3.819999999999979E-2</c:v>
                </c:pt>
                <c:pt idx="682" formatCode="#,##0.00">
                  <c:v>0.18689999999999785</c:v>
                </c:pt>
                <c:pt idx="683" formatCode="#,##0.00">
                  <c:v>0.27970000000000184</c:v>
                </c:pt>
                <c:pt idx="684" formatCode="#,##0.00">
                  <c:v>0.26330000000000098</c:v>
                </c:pt>
                <c:pt idx="685" formatCode="#,##0.00">
                  <c:v>0.34800000000000253</c:v>
                </c:pt>
                <c:pt idx="686" formatCode="#,##0.00">
                  <c:v>0.28480000000000061</c:v>
                </c:pt>
                <c:pt idx="687" formatCode="#,##0.00">
                  <c:v>0.19750000000000156</c:v>
                </c:pt>
                <c:pt idx="688" formatCode="#,##0.00">
                  <c:v>0.28449999999999775</c:v>
                </c:pt>
                <c:pt idx="689" formatCode="#,##0.00">
                  <c:v>0.25659999999999883</c:v>
                </c:pt>
                <c:pt idx="690" formatCode="#,##0.00">
                  <c:v>0.21340000000000003</c:v>
                </c:pt>
                <c:pt idx="691" formatCode="#,##0.00">
                  <c:v>0.45230000000000103</c:v>
                </c:pt>
                <c:pt idx="692" formatCode="#,##0.00">
                  <c:v>9.1299999999996828E-2</c:v>
                </c:pt>
                <c:pt idx="693" formatCode="#,##0.00">
                  <c:v>8.6899999999999977E-2</c:v>
                </c:pt>
                <c:pt idx="694" formatCode="#,##0.00">
                  <c:v>0.22860000000000014</c:v>
                </c:pt>
                <c:pt idx="695" formatCode="#,##0.00">
                  <c:v>0.20539999999999736</c:v>
                </c:pt>
                <c:pt idx="696" formatCode="#,##0.00">
                  <c:v>0.24810000000000088</c:v>
                </c:pt>
                <c:pt idx="697" formatCode="#,##0.00">
                  <c:v>-7.799999999999585E-3</c:v>
                </c:pt>
                <c:pt idx="698" formatCode="#,##0.00">
                  <c:v>-0.12889999999999802</c:v>
                </c:pt>
                <c:pt idx="699" formatCode="#,##0.00">
                  <c:v>0.14580000000000126</c:v>
                </c:pt>
                <c:pt idx="700" formatCode="#,##0.00">
                  <c:v>-0.10440000000000182</c:v>
                </c:pt>
                <c:pt idx="701" formatCode="#,##0.00">
                  <c:v>-0.5660000000000025</c:v>
                </c:pt>
                <c:pt idx="702" formatCode="#,##0.00">
                  <c:v>0.21399999999999864</c:v>
                </c:pt>
                <c:pt idx="703" formatCode="#,##0.00">
                  <c:v>7.9999999999991189E-3</c:v>
                </c:pt>
                <c:pt idx="704" formatCode="#,##0.00">
                  <c:v>-6.7599999999998772E-2</c:v>
                </c:pt>
                <c:pt idx="705" formatCode="#,##0.00">
                  <c:v>-0.13280000000000314</c:v>
                </c:pt>
                <c:pt idx="706" formatCode="#,##0.00">
                  <c:v>-7.7199999999997715E-2</c:v>
                </c:pt>
                <c:pt idx="707" formatCode="#,##0.00">
                  <c:v>-7.6599999999999113E-2</c:v>
                </c:pt>
                <c:pt idx="708" formatCode="#,##0.00">
                  <c:v>-2.9099999999999682E-2</c:v>
                </c:pt>
                <c:pt idx="709" formatCode="#,##0.00">
                  <c:v>0.12549999999999883</c:v>
                </c:pt>
                <c:pt idx="710" formatCode="#,##0.00">
                  <c:v>0.27030000000000243</c:v>
                </c:pt>
                <c:pt idx="711" formatCode="#,##0.00">
                  <c:v>0.44400000000000261</c:v>
                </c:pt>
                <c:pt idx="712" formatCode="#,##0.00">
                  <c:v>0.77740000000000009</c:v>
                </c:pt>
                <c:pt idx="713" formatCode="#,##0.00">
                  <c:v>0.13919999999999888</c:v>
                </c:pt>
                <c:pt idx="714" formatCode="#,##0.00">
                  <c:v>0.21430000000000149</c:v>
                </c:pt>
                <c:pt idx="715" formatCode="#,##0.00">
                  <c:v>-0.15639999999999787</c:v>
                </c:pt>
                <c:pt idx="716" formatCode="#,##0.00">
                  <c:v>0.17070000000000007</c:v>
                </c:pt>
                <c:pt idx="717" formatCode="#,##0.00">
                  <c:v>-4.1000000000011028E-3</c:v>
                </c:pt>
                <c:pt idx="718" formatCode="#,##0.00">
                  <c:v>0.5545999999999971</c:v>
                </c:pt>
                <c:pt idx="719" formatCode="#,##0.00">
                  <c:v>0.48049999999999926</c:v>
                </c:pt>
                <c:pt idx="720" formatCode="#,##0.00">
                  <c:v>0.20199999999999818</c:v>
                </c:pt>
                <c:pt idx="721" formatCode="#,##0.00">
                  <c:v>0.17079999999999984</c:v>
                </c:pt>
                <c:pt idx="722" formatCode="#,##0.00">
                  <c:v>0.23610000000000042</c:v>
                </c:pt>
                <c:pt idx="723" formatCode="#,##0.00">
                  <c:v>0.34800000000000253</c:v>
                </c:pt>
                <c:pt idx="724" formatCode="#,##0.00">
                  <c:v>0.14839999999999876</c:v>
                </c:pt>
                <c:pt idx="725" formatCode="#,##0.00">
                  <c:v>0.22970000000000113</c:v>
                </c:pt>
                <c:pt idx="726" formatCode="#,##0.00">
                  <c:v>0.17999999999999972</c:v>
                </c:pt>
                <c:pt idx="727" formatCode="#,##0.00">
                  <c:v>0.54279999999999973</c:v>
                </c:pt>
                <c:pt idx="728" formatCode="#,##0.00">
                  <c:v>0.3974999999999973</c:v>
                </c:pt>
                <c:pt idx="729" formatCode="#,##0.00">
                  <c:v>-0.15419999999999945</c:v>
                </c:pt>
                <c:pt idx="730" formatCode="#,##0.00">
                  <c:v>-2.710000000000079E-2</c:v>
                </c:pt>
                <c:pt idx="731" formatCode="#,##0.00">
                  <c:v>-9.4799999999999329E-2</c:v>
                </c:pt>
                <c:pt idx="732" formatCode="#,##0.00">
                  <c:v>0.19719999999999871</c:v>
                </c:pt>
                <c:pt idx="733" formatCode="#,##0.00">
                  <c:v>0.15680000000000049</c:v>
                </c:pt>
                <c:pt idx="734" formatCode="#,##0.00">
                  <c:v>7.5199999999998823E-2</c:v>
                </c:pt>
                <c:pt idx="735" formatCode="#,##0.00">
                  <c:v>0.12870000000000203</c:v>
                </c:pt>
                <c:pt idx="736" formatCode="#,##0.00">
                  <c:v>0.13390000000000057</c:v>
                </c:pt>
                <c:pt idx="737" formatCode="#,##0.00">
                  <c:v>5.3599999999999426E-2</c:v>
                </c:pt>
                <c:pt idx="738" formatCode="#,##0.00">
                  <c:v>0.12929999999999708</c:v>
                </c:pt>
                <c:pt idx="739" formatCode="#,##0.00">
                  <c:v>0.11769999999999925</c:v>
                </c:pt>
                <c:pt idx="740" formatCode="#,##0.00">
                  <c:v>6.5100000000001046E-2</c:v>
                </c:pt>
                <c:pt idx="741" formatCode="#,##0.00">
                  <c:v>0.11769999999999925</c:v>
                </c:pt>
                <c:pt idx="742" formatCode="#,##0.00">
                  <c:v>7.68000000000022E-2</c:v>
                </c:pt>
                <c:pt idx="743" formatCode="#,##0.00">
                  <c:v>0.24189999999999756</c:v>
                </c:pt>
                <c:pt idx="744" formatCode="#,##0.00">
                  <c:v>9.9799999999998334E-2</c:v>
                </c:pt>
                <c:pt idx="745" formatCode="#,##0.00">
                  <c:v>3.2099999999999795E-2</c:v>
                </c:pt>
                <c:pt idx="746" formatCode="#,##0.00">
                  <c:v>0.17609999999999815</c:v>
                </c:pt>
                <c:pt idx="747" formatCode="#,##0.00">
                  <c:v>3.4000000000002473E-2</c:v>
                </c:pt>
                <c:pt idx="748" formatCode="#,##0.00">
                  <c:v>5.0899999999998613E-2</c:v>
                </c:pt>
                <c:pt idx="749" formatCode="#,##0.00">
                  <c:v>-2.839999999999776E-2</c:v>
                </c:pt>
                <c:pt idx="750" formatCode="#,##0.00">
                  <c:v>0.11759999999999948</c:v>
                </c:pt>
                <c:pt idx="751" formatCode="#,##0.00">
                  <c:v>-2.8100000000002012E-2</c:v>
                </c:pt>
                <c:pt idx="752" formatCode="#,##0.00">
                  <c:v>9.7100000000001074E-2</c:v>
                </c:pt>
                <c:pt idx="753" formatCode="#,##0.00">
                  <c:v>9.4899999999999096E-2</c:v>
                </c:pt>
                <c:pt idx="754" formatCode="#,##0.00">
                  <c:v>0.10389999999999944</c:v>
                </c:pt>
                <c:pt idx="755" formatCode="#,##0.00">
                  <c:v>0.58140000000000214</c:v>
                </c:pt>
                <c:pt idx="756" formatCode="#,##0.00">
                  <c:v>0.20309999999999917</c:v>
                </c:pt>
                <c:pt idx="757" formatCode="#,##0.00">
                  <c:v>0.21870000000000189</c:v>
                </c:pt>
                <c:pt idx="758" formatCode="#,##0.00">
                  <c:v>-0.15749999999999886</c:v>
                </c:pt>
                <c:pt idx="759" formatCode="#,##0.00">
                  <c:v>8.9500000000001023E-2</c:v>
                </c:pt>
                <c:pt idx="760" formatCode="#,##0.00">
                  <c:v>-8.0600000000004002E-2</c:v>
                </c:pt>
                <c:pt idx="761" formatCode="#,##0.00">
                  <c:v>-3.1600000000000961E-2</c:v>
                </c:pt>
                <c:pt idx="762" formatCode="#,##0.00">
                  <c:v>2.9099999999999682E-2</c:v>
                </c:pt>
                <c:pt idx="763" formatCode="#,##0.00">
                  <c:v>0.2494000000000014</c:v>
                </c:pt>
                <c:pt idx="764" formatCode="#,##0.00">
                  <c:v>0.19860100000000003</c:v>
                </c:pt>
                <c:pt idx="765" formatCode="#,##0.00">
                  <c:v>0.36400199999999927</c:v>
                </c:pt>
                <c:pt idx="766" formatCode="#,##0.00">
                  <c:v>0.11089999999999733</c:v>
                </c:pt>
                <c:pt idx="767" formatCode="#,##0.00">
                  <c:v>0.23869999999999791</c:v>
                </c:pt>
                <c:pt idx="768" formatCode="#,##0.00">
                  <c:v>0.12110099999999946</c:v>
                </c:pt>
                <c:pt idx="769" formatCode="#,##0.00">
                  <c:v>9.9499999999999034E-2</c:v>
                </c:pt>
                <c:pt idx="770" formatCode="#,##0.00">
                  <c:v>0.11320100000000011</c:v>
                </c:pt>
                <c:pt idx="771" formatCode="#,##0.00">
                  <c:v>0.12069999999999936</c:v>
                </c:pt>
                <c:pt idx="772" formatCode="#,##0.00">
                  <c:v>0.10169999999999746</c:v>
                </c:pt>
                <c:pt idx="773" formatCode="#,##0.00">
                  <c:v>0.10099999999999909</c:v>
                </c:pt>
                <c:pt idx="774" formatCode="#,##0.00">
                  <c:v>9.1499000000002439E-2</c:v>
                </c:pt>
                <c:pt idx="775" formatCode="#,##0.00">
                  <c:v>-4.3101000000000056E-2</c:v>
                </c:pt>
                <c:pt idx="776" formatCode="#,##0.00">
                  <c:v>0.1390000000000029</c:v>
                </c:pt>
                <c:pt idx="777" formatCode="#,##0.00">
                  <c:v>0.18039999999999878</c:v>
                </c:pt>
                <c:pt idx="778" formatCode="#,##0.00">
                  <c:v>0.15689900000000279</c:v>
                </c:pt>
                <c:pt idx="779" formatCode="#,##0.00">
                  <c:v>0.17530099999999749</c:v>
                </c:pt>
                <c:pt idx="780" formatCode="#,##0.00">
                  <c:v>6.979899999999617E-2</c:v>
                </c:pt>
                <c:pt idx="781" formatCode="#,##0.00">
                  <c:v>0.16950099999999679</c:v>
                </c:pt>
                <c:pt idx="782" formatCode="#,##0.00">
                  <c:v>0.16150000000000375</c:v>
                </c:pt>
                <c:pt idx="783" formatCode="#,##0.00">
                  <c:v>0.12839900000000171</c:v>
                </c:pt>
                <c:pt idx="784" formatCode="#,##0.00">
                  <c:v>0.15530199999999894</c:v>
                </c:pt>
                <c:pt idx="785" formatCode="#,##0.00">
                  <c:v>3.7000999999996509E-2</c:v>
                </c:pt>
                <c:pt idx="786" formatCode="#,##0.00">
                  <c:v>-5.8100999999993519E-2</c:v>
                </c:pt>
                <c:pt idx="787" formatCode="#,##0.00">
                  <c:v>-1.3989999999992619E-3</c:v>
                </c:pt>
                <c:pt idx="788" formatCode="#,##0.00">
                  <c:v>3.6701999999998236E-2</c:v>
                </c:pt>
                <c:pt idx="789" formatCode="#,##0.00">
                  <c:v>0.14020100000000468</c:v>
                </c:pt>
                <c:pt idx="790" formatCode="#,##0.00">
                  <c:v>-2.6102000000001624E-2</c:v>
                </c:pt>
                <c:pt idx="791" formatCode="#,##0.00">
                  <c:v>6.4799999999998192E-2</c:v>
                </c:pt>
                <c:pt idx="792" formatCode="#,##0.00">
                  <c:v>1.6500000000000625E-2</c:v>
                </c:pt>
                <c:pt idx="793" formatCode="#,##0.00">
                  <c:v>3.3901000000000181E-2</c:v>
                </c:pt>
                <c:pt idx="794" formatCode="#,##0.00">
                  <c:v>-4.6602000000000032E-2</c:v>
                </c:pt>
                <c:pt idx="795" formatCode="#,##0.00">
                  <c:v>0.2061999999999955</c:v>
                </c:pt>
                <c:pt idx="796" formatCode="#,##0.00">
                  <c:v>0.30610200000000276</c:v>
                </c:pt>
                <c:pt idx="797" formatCode="#,##0.00">
                  <c:v>1.8199999999993111E-2</c:v>
                </c:pt>
                <c:pt idx="798" formatCode="#,##0.00">
                  <c:v>0.27310200000000151</c:v>
                </c:pt>
                <c:pt idx="799" formatCode="#,##0.00">
                  <c:v>0.18330099999999661</c:v>
                </c:pt>
                <c:pt idx="800" formatCode="#,##0.00">
                  <c:v>0.15039900000000017</c:v>
                </c:pt>
                <c:pt idx="801" formatCode="#,##0.00">
                  <c:v>9.9401000000000295E-2</c:v>
                </c:pt>
                <c:pt idx="802" formatCode="#,##0.00">
                  <c:v>8.4498999999993885E-2</c:v>
                </c:pt>
                <c:pt idx="803" formatCode="#,##0.00">
                  <c:v>6.4601000000003239E-2</c:v>
                </c:pt>
                <c:pt idx="804" formatCode="#,##0.00">
                  <c:v>0.19049900000000264</c:v>
                </c:pt>
                <c:pt idx="805" formatCode="#,##0.00">
                  <c:v>0.20820100000000252</c:v>
                </c:pt>
                <c:pt idx="806" formatCode="#,##0.00">
                  <c:v>7.9501000000000488E-2</c:v>
                </c:pt>
                <c:pt idx="807" formatCode="#,##0.00">
                  <c:v>0.17130000000000223</c:v>
                </c:pt>
                <c:pt idx="808" formatCode="#,##0.00">
                  <c:v>6.170099999999934E-2</c:v>
                </c:pt>
                <c:pt idx="809" formatCode="#,##0.00">
                  <c:v>0.175099000000003</c:v>
                </c:pt>
                <c:pt idx="810" formatCode="#,##0.00">
                  <c:v>7.809999999999917E-2</c:v>
                </c:pt>
                <c:pt idx="811" formatCode="#,##0.00">
                  <c:v>-7.9999999999991189E-3</c:v>
                </c:pt>
                <c:pt idx="812" formatCode="#,##0.00">
                  <c:v>3.1900000000000261E-2</c:v>
                </c:pt>
                <c:pt idx="813" formatCode="#,##0.00">
                  <c:v>0.18250099999999847</c:v>
                </c:pt>
                <c:pt idx="814" formatCode="#,##0.00">
                  <c:v>6.0500000000001108E-2</c:v>
                </c:pt>
                <c:pt idx="815" formatCode="#,##0.00">
                  <c:v>4.7800000000002285E-2</c:v>
                </c:pt>
                <c:pt idx="816" formatCode="#,##0.00">
                  <c:v>1.5999999999998238E-3</c:v>
                </c:pt>
                <c:pt idx="817" formatCode="#,##0.00">
                  <c:v>-0.15789900000000046</c:v>
                </c:pt>
                <c:pt idx="818" formatCode="#,##0.00">
                  <c:v>-6.6400000000001569E-2</c:v>
                </c:pt>
                <c:pt idx="819" formatCode="#,##0.00">
                  <c:v>0.1434000000000033</c:v>
                </c:pt>
                <c:pt idx="820" formatCode="#,##0.00">
                  <c:v>-4.4799000000001143E-2</c:v>
                </c:pt>
                <c:pt idx="821" formatCode="#,##0.00">
                  <c:v>-8.6009999999987485E-3</c:v>
                </c:pt>
                <c:pt idx="822" formatCode="#,##0.00">
                  <c:v>0.16959900000000161</c:v>
                </c:pt>
                <c:pt idx="823" formatCode="#,##0.00">
                  <c:v>9.3499000000001331E-2</c:v>
                </c:pt>
                <c:pt idx="824" formatCode="#,##0.00">
                  <c:v>-1.8500999999996992E-2</c:v>
                </c:pt>
                <c:pt idx="825" formatCode="#,##0.00">
                  <c:v>7.7099999999997948E-2</c:v>
                </c:pt>
                <c:pt idx="826" formatCode="#,##0.00">
                  <c:v>4.1000000000000369E-2</c:v>
                </c:pt>
                <c:pt idx="827" formatCode="#,##0.00">
                  <c:v>0.20929999999999893</c:v>
                </c:pt>
                <c:pt idx="828" formatCode="#,##0.00">
                  <c:v>0.1836999999999982</c:v>
                </c:pt>
                <c:pt idx="829" formatCode="#,##0.00">
                  <c:v>9.0699999999998226E-2</c:v>
                </c:pt>
                <c:pt idx="830" formatCode="#,##0.00">
                  <c:v>0.17270099999999999</c:v>
                </c:pt>
                <c:pt idx="831" formatCode="#,##0.00">
                  <c:v>0.1921999999999997</c:v>
                </c:pt>
                <c:pt idx="832" formatCode="#,##0.00">
                  <c:v>8.5699999999999221E-2</c:v>
                </c:pt>
                <c:pt idx="833" formatCode="#,##0.00">
                  <c:v>0.21819999999999951</c:v>
                </c:pt>
                <c:pt idx="834" formatCode="#,##0.00">
                  <c:v>9.1899999999998983E-2</c:v>
                </c:pt>
                <c:pt idx="835" formatCode="#,##0.00">
                  <c:v>4.0798999999999808E-2</c:v>
                </c:pt>
                <c:pt idx="836" formatCode="#,##0.00">
                  <c:v>7.9500999999996935E-2</c:v>
                </c:pt>
                <c:pt idx="837" formatCode="#,##0.00">
                  <c:v>8.5000000000015064E-3</c:v>
                </c:pt>
                <c:pt idx="838" formatCode="#,##0.00">
                  <c:v>0.16040100000000024</c:v>
                </c:pt>
                <c:pt idx="839" formatCode="#,##0.00">
                  <c:v>0.17220000000000368</c:v>
                </c:pt>
                <c:pt idx="840" formatCode="#,##0.00">
                  <c:v>0.14079799999999665</c:v>
                </c:pt>
                <c:pt idx="841" formatCode="#,##0.00">
                  <c:v>0.22910000000000252</c:v>
                </c:pt>
                <c:pt idx="842" formatCode="#,##0.00">
                  <c:v>9.8901999999995382E-2</c:v>
                </c:pt>
                <c:pt idx="843" formatCode="#,##0.00">
                  <c:v>4.8998000000004538E-2</c:v>
                </c:pt>
                <c:pt idx="844" formatCode="#,##0.00">
                  <c:v>0.11499900000000451</c:v>
                </c:pt>
                <c:pt idx="845" formatCode="#,##0.00">
                  <c:v>0.24459899999999379</c:v>
                </c:pt>
                <c:pt idx="846" formatCode="#,##0.00">
                  <c:v>7.1301000000005388E-2</c:v>
                </c:pt>
                <c:pt idx="847" formatCode="#,##0.00">
                  <c:v>6.8010000000029436E-3</c:v>
                </c:pt>
                <c:pt idx="848" formatCode="#,##0.00">
                  <c:v>0.13739999999999952</c:v>
                </c:pt>
                <c:pt idx="849" formatCode="#,##0.00">
                  <c:v>0.10099800000000414</c:v>
                </c:pt>
                <c:pt idx="850" formatCode="#,##0.00">
                  <c:v>2.5699999999993395E-2</c:v>
                </c:pt>
                <c:pt idx="851" formatCode="#,##0.00">
                  <c:v>5.6601999999998043E-2</c:v>
                </c:pt>
                <c:pt idx="852" formatCode="#,##0.00">
                  <c:v>7.0701000000006786E-2</c:v>
                </c:pt>
                <c:pt idx="853" formatCode="#,##0.00">
                  <c:v>0.22090200000000237</c:v>
                </c:pt>
                <c:pt idx="854" formatCode="#,##0.00">
                  <c:v>3.8401000000000352E-2</c:v>
                </c:pt>
                <c:pt idx="855" formatCode="#,##0.00">
                  <c:v>3.1900000000000261E-2</c:v>
                </c:pt>
                <c:pt idx="856" formatCode="#,##0.00">
                  <c:v>8.5200000000000387E-2</c:v>
                </c:pt>
                <c:pt idx="857" formatCode="#,##0.00">
                  <c:v>0.14610100000000159</c:v>
                </c:pt>
                <c:pt idx="858" formatCode="#,##0.00">
                  <c:v>9.0000000000003411E-2</c:v>
                </c:pt>
                <c:pt idx="859" formatCode="#,##0.00">
                  <c:v>0.11999999999999744</c:v>
                </c:pt>
                <c:pt idx="860" formatCode="#,##0.00">
                  <c:v>0.12569999999999482</c:v>
                </c:pt>
                <c:pt idx="861" formatCode="#,##0.00">
                  <c:v>4.4100999999997725E-2</c:v>
                </c:pt>
                <c:pt idx="862" formatCode="#,##0.00">
                  <c:v>7.6098000000001775E-2</c:v>
                </c:pt>
                <c:pt idx="863" formatCode="#,##0.00">
                  <c:v>1.290199999999686E-2</c:v>
                </c:pt>
                <c:pt idx="864" formatCode="#,##0.00">
                  <c:v>6.6499000000000308E-2</c:v>
                </c:pt>
                <c:pt idx="865" formatCode="#,##0.00">
                  <c:v>0.10620100000000576</c:v>
                </c:pt>
                <c:pt idx="866" formatCode="#,##0.00">
                  <c:v>6.820199999999943E-2</c:v>
                </c:pt>
                <c:pt idx="867" formatCode="#,##0.00">
                  <c:v>0.11220000000000141</c:v>
                </c:pt>
                <c:pt idx="868" formatCode="#,##0.00">
                  <c:v>6.2901999999994018E-2</c:v>
                </c:pt>
                <c:pt idx="869" formatCode="#,##0.00">
                  <c:v>5.8699000000004276E-2</c:v>
                </c:pt>
                <c:pt idx="870" formatCode="#,##0.00">
                  <c:v>8.7001000000000772E-2</c:v>
                </c:pt>
                <c:pt idx="871" formatCode="#,##0.00">
                  <c:v>4.1401000000000465E-2</c:v>
                </c:pt>
                <c:pt idx="872" formatCode="#,##0.00">
                  <c:v>1.7600000000001614E-2</c:v>
                </c:pt>
                <c:pt idx="873" formatCode="#,##0.00">
                  <c:v>3.0098000000002401E-2</c:v>
                </c:pt>
                <c:pt idx="874" formatCode="#,##0.00">
                  <c:v>8.1201000000000079E-2</c:v>
                </c:pt>
                <c:pt idx="875" formatCode="#,##0.00">
                  <c:v>0.10940000000000083</c:v>
                </c:pt>
                <c:pt idx="876" formatCode="#,##0.00">
                  <c:v>1.7898999999999887E-2</c:v>
                </c:pt>
                <c:pt idx="877" formatCode="#,##0.00">
                  <c:v>2.0899000000000001E-2</c:v>
                </c:pt>
                <c:pt idx="878" formatCode="#,##0.00">
                  <c:v>-4.1989999999998417E-3</c:v>
                </c:pt>
                <c:pt idx="879" formatCode="#,##0.00">
                  <c:v>4.4901000000002966E-2</c:v>
                </c:pt>
                <c:pt idx="880" formatCode="#,##0.00">
                  <c:v>3.7600000000004741E-2</c:v>
                </c:pt>
                <c:pt idx="881" formatCode="#,##0.00">
                  <c:v>1.3700000000000045E-2</c:v>
                </c:pt>
                <c:pt idx="882" formatCode="#,##0.00">
                  <c:v>-2.7298999999999296E-2</c:v>
                </c:pt>
                <c:pt idx="883" formatCode="#,##0.00">
                  <c:v>0.14920099999999792</c:v>
                </c:pt>
                <c:pt idx="884" formatCode="#,##0.00">
                  <c:v>6.4100000000003376E-2</c:v>
                </c:pt>
                <c:pt idx="885" formatCode="#,##0.00">
                  <c:v>8.0398000000002412E-2</c:v>
                </c:pt>
                <c:pt idx="886" formatCode="#,##0.00">
                  <c:v>7.6599000000001638E-2</c:v>
                </c:pt>
                <c:pt idx="887" formatCode="#,##0.00">
                  <c:v>3.5100999999997384E-2</c:v>
                </c:pt>
                <c:pt idx="888" formatCode="#,##0.00">
                  <c:v>-3.5699999999998511E-2</c:v>
                </c:pt>
                <c:pt idx="889" formatCode="#,##0.00">
                  <c:v>0.12639999999999674</c:v>
                </c:pt>
                <c:pt idx="890" formatCode="#,##0.00">
                  <c:v>9.5980000000039922E-3</c:v>
                </c:pt>
                <c:pt idx="891" formatCode="#,##0.00">
                  <c:v>5.400999999999101E-3</c:v>
                </c:pt>
                <c:pt idx="892" formatCode="#,##0.00">
                  <c:v>-3.0901000000000067E-2</c:v>
                </c:pt>
                <c:pt idx="893" formatCode="#,##0.00">
                  <c:v>-5.8300000000002683E-2</c:v>
                </c:pt>
                <c:pt idx="894" formatCode="#,##0.00">
                  <c:v>5.6000000000011596E-3</c:v>
                </c:pt>
                <c:pt idx="895" formatCode="#,##0.00">
                  <c:v>6.599999999998829E-3</c:v>
                </c:pt>
                <c:pt idx="896" formatCode="#,##0.00">
                  <c:v>8.1201999999997554E-2</c:v>
                </c:pt>
                <c:pt idx="897" formatCode="#,##0.00">
                  <c:v>6.9700999999998459E-2</c:v>
                </c:pt>
                <c:pt idx="898" formatCode="#,##0.00">
                  <c:v>9.8000000000020293E-3</c:v>
                </c:pt>
                <c:pt idx="899" formatCode="#,##0.00">
                  <c:v>-7.9900000000066029E-4</c:v>
                </c:pt>
                <c:pt idx="900" formatCode="#,##0.00">
                  <c:v>-3.1999999999996476E-3</c:v>
                </c:pt>
                <c:pt idx="901" formatCode="#,##0.00">
                  <c:v>6.0300000000001575E-2</c:v>
                </c:pt>
                <c:pt idx="902" formatCode="#,##0.00">
                  <c:v>-0.1329000000000029</c:v>
                </c:pt>
                <c:pt idx="903" formatCode="#,##0.00">
                  <c:v>3.3400000000000318E-2</c:v>
                </c:pt>
                <c:pt idx="904" formatCode="#,##0.00">
                  <c:v>-2.5100999999999374E-2</c:v>
                </c:pt>
                <c:pt idx="905" formatCode="#,##0.00">
                  <c:v>-4.4699000000001377E-2</c:v>
                </c:pt>
                <c:pt idx="906" formatCode="#,##0.00">
                  <c:v>2.4600000000003064E-2</c:v>
                </c:pt>
                <c:pt idx="907" formatCode="#,##0.00">
                  <c:v>1.1800000000000921E-2</c:v>
                </c:pt>
                <c:pt idx="908" formatCode="#,##0.00">
                  <c:v>-6.6100999999999743E-2</c:v>
                </c:pt>
                <c:pt idx="909" formatCode="#,##0.00">
                  <c:v>9.0099999999893043E-4</c:v>
                </c:pt>
                <c:pt idx="910" formatCode="#,##0.00">
                  <c:v>-0.1039999999999992</c:v>
                </c:pt>
                <c:pt idx="911" formatCode="#,##0.00">
                  <c:v>-5.4899999999999949E-2</c:v>
                </c:pt>
                <c:pt idx="912" formatCode="#,##0.00">
                  <c:v>-7.5099000000001581E-2</c:v>
                </c:pt>
                <c:pt idx="913" formatCode="#,##0.00">
                  <c:v>-5.6300000000000239E-2</c:v>
                </c:pt>
                <c:pt idx="914" formatCode="#,##0.00">
                  <c:v>6.8699999999999761E-2</c:v>
                </c:pt>
                <c:pt idx="915" formatCode="#,##0.00">
                  <c:v>-5.1401000000002028E-2</c:v>
                </c:pt>
                <c:pt idx="916" formatCode="#,##0.00">
                  <c:v>-3.7900000000000489E-2</c:v>
                </c:pt>
                <c:pt idx="917" formatCode="#,##0.00">
                  <c:v>-8.5001000000001881E-2</c:v>
                </c:pt>
                <c:pt idx="918" formatCode="#,##0.00">
                  <c:v>3.2900000000001484E-2</c:v>
                </c:pt>
                <c:pt idx="919" formatCode="#,##0.00">
                  <c:v>-4.5501000000001568E-2</c:v>
                </c:pt>
                <c:pt idx="920" formatCode="#,##0.00">
                  <c:v>-7.0599000000001411E-2</c:v>
                </c:pt>
                <c:pt idx="921" formatCode="#,##0.00">
                  <c:v>9.9000999999997674E-2</c:v>
                </c:pt>
                <c:pt idx="922" formatCode="#,##0.00">
                  <c:v>6.3900999999997765E-2</c:v>
                </c:pt>
                <c:pt idx="923" formatCode="#,##0.00">
                  <c:v>6.4900999999998987E-2</c:v>
                </c:pt>
                <c:pt idx="924" formatCode="#,##0.00">
                  <c:v>1.3901000000000607E-2</c:v>
                </c:pt>
                <c:pt idx="925" formatCode="#,##0.00">
                  <c:v>1.5399999999999636E-2</c:v>
                </c:pt>
                <c:pt idx="926" formatCode="#,##0.00">
                  <c:v>-9.0990000000026328E-3</c:v>
                </c:pt>
                <c:pt idx="927" formatCode="#,##0.00">
                  <c:v>-5.0000000000000711E-2</c:v>
                </c:pt>
                <c:pt idx="928" formatCode="#,##0.00">
                  <c:v>1.4399000000000939E-2</c:v>
                </c:pt>
                <c:pt idx="929" formatCode="#,##0.00">
                  <c:v>8.9900000000000091E-2</c:v>
                </c:pt>
                <c:pt idx="930" formatCode="#,##0.00">
                  <c:v>3.4000000000027342E-3</c:v>
                </c:pt>
                <c:pt idx="931" formatCode="#,##0.00">
                  <c:v>-1.9899999999850593E-4</c:v>
                </c:pt>
                <c:pt idx="932" formatCode="#,##0.00">
                  <c:v>-6.5599999999999881E-2</c:v>
                </c:pt>
                <c:pt idx="933" formatCode="#,##0.00">
                  <c:v>1.419999999999888E-2</c:v>
                </c:pt>
                <c:pt idx="934" formatCode="#,##0.00">
                  <c:v>-4.319900000000132E-2</c:v>
                </c:pt>
                <c:pt idx="935" formatCode="#,##0.00">
                  <c:v>5.2600000000001756E-2</c:v>
                </c:pt>
                <c:pt idx="936" formatCode="#,##0.00">
                  <c:v>-2.5801000000001295E-2</c:v>
                </c:pt>
                <c:pt idx="937" formatCode="#,##0.00">
                  <c:v>-3.8101000000001051E-2</c:v>
                </c:pt>
                <c:pt idx="938" formatCode="#,##0.00">
                  <c:v>2.7401000000001119E-2</c:v>
                </c:pt>
                <c:pt idx="939" formatCode="#,##0.00">
                  <c:v>5.1999999999985391E-3</c:v>
                </c:pt>
                <c:pt idx="940" formatCode="#,##0.00">
                  <c:v>3.2499999999998863E-2</c:v>
                </c:pt>
                <c:pt idx="941" formatCode="#,##0.00">
                  <c:v>-8.8999999999970214E-3</c:v>
                </c:pt>
                <c:pt idx="942" formatCode="#,##0.00">
                  <c:v>-1.1599999999997834E-2</c:v>
                </c:pt>
                <c:pt idx="943" formatCode="#,##0.00">
                  <c:v>-0.20039999999999836</c:v>
                </c:pt>
                <c:pt idx="944" formatCode="#,##0.00">
                  <c:v>6.9600999999998692E-2</c:v>
                </c:pt>
                <c:pt idx="945" formatCode="#,##0.00">
                  <c:v>3.9200999999998487E-2</c:v>
                </c:pt>
                <c:pt idx="946" formatCode="#,##0.00">
                  <c:v>1.9299000000000177E-2</c:v>
                </c:pt>
                <c:pt idx="947" formatCode="#,##0.00">
                  <c:v>8.7999999999972545E-3</c:v>
                </c:pt>
                <c:pt idx="948" formatCode="#,##0.00">
                  <c:v>0.10289999999999822</c:v>
                </c:pt>
                <c:pt idx="949" formatCode="#,##0.00">
                  <c:v>-3.1100999999999601E-2</c:v>
                </c:pt>
                <c:pt idx="950" formatCode="#,##0.00">
                  <c:v>3.8199000000002314E-2</c:v>
                </c:pt>
                <c:pt idx="951" formatCode="#,##0.00">
                  <c:v>-3.0999999999998806E-2</c:v>
                </c:pt>
                <c:pt idx="952" formatCode="#,##0.00">
                  <c:v>-7.8000000000002956E-2</c:v>
                </c:pt>
                <c:pt idx="953" formatCode="#,##0.00">
                  <c:v>3.5700000000002063E-2</c:v>
                </c:pt>
                <c:pt idx="954" formatCode="#,##0.00">
                  <c:v>-9.6009999999999707E-3</c:v>
                </c:pt>
                <c:pt idx="955" formatCode="#,##0.00">
                  <c:v>7.6200999999997521E-2</c:v>
                </c:pt>
                <c:pt idx="956" formatCode="#,##0.00">
                  <c:v>1.5601000000000198E-2</c:v>
                </c:pt>
                <c:pt idx="957" formatCode="#,##0.00">
                  <c:v>-2.2999999999981924E-3</c:v>
                </c:pt>
                <c:pt idx="958" formatCode="#,##0.00">
                  <c:v>1.5599000000001695E-2</c:v>
                </c:pt>
                <c:pt idx="959" formatCode="#,##0.00">
                  <c:v>-0.11760000000000304</c:v>
                </c:pt>
                <c:pt idx="960" formatCode="#,##0.00">
                  <c:v>8.4599999999998232E-2</c:v>
                </c:pt>
                <c:pt idx="961" formatCode="#,##0.00">
                  <c:v>0.10519899999999893</c:v>
                </c:pt>
                <c:pt idx="962" formatCode="#,##0.00">
                  <c:v>-4.0400999999999243E-2</c:v>
                </c:pt>
                <c:pt idx="963" formatCode="#,##0.00">
                  <c:v>-3.9099000000000217E-2</c:v>
                </c:pt>
                <c:pt idx="964" formatCode="#,##0.00">
                  <c:v>-2.5600999999998209E-2</c:v>
                </c:pt>
                <c:pt idx="965" formatCode="#,##0.00">
                  <c:v>-4.5401000000001801E-2</c:v>
                </c:pt>
                <c:pt idx="966" formatCode="#,##0.00">
                  <c:v>8.1299999999998818E-2</c:v>
                </c:pt>
                <c:pt idx="967" formatCode="#,##0.00">
                  <c:v>-1.8499999999999517E-2</c:v>
                </c:pt>
                <c:pt idx="968" formatCode="#,##0.00">
                  <c:v>2.7000000000001023E-2</c:v>
                </c:pt>
                <c:pt idx="969" formatCode="#,##0.00">
                  <c:v>1.8899999999998585E-2</c:v>
                </c:pt>
                <c:pt idx="970" formatCode="#,##0.00">
                  <c:v>-2.260000000000062E-2</c:v>
                </c:pt>
                <c:pt idx="971" formatCode="#,##0.00">
                  <c:v>-7.3100000000000165E-2</c:v>
                </c:pt>
                <c:pt idx="972" formatCode="#,##0.00">
                  <c:v>6.8399000000002985E-2</c:v>
                </c:pt>
                <c:pt idx="973" formatCode="#,##0.00">
                  <c:v>-7.9899999999998528E-2</c:v>
                </c:pt>
                <c:pt idx="974" formatCode="#,##0.00">
                  <c:v>-1.4499999999998181E-2</c:v>
                </c:pt>
                <c:pt idx="975" formatCode="#,##0.00">
                  <c:v>7.0399999999999352E-2</c:v>
                </c:pt>
                <c:pt idx="976" formatCode="#,##0.00">
                  <c:v>5.5299000000001541E-2</c:v>
                </c:pt>
                <c:pt idx="977" formatCode="#,##0.00">
                  <c:v>8.6000000000012733E-3</c:v>
                </c:pt>
                <c:pt idx="978" formatCode="#,##0.00">
                  <c:v>-0.11739999999999995</c:v>
                </c:pt>
                <c:pt idx="979" formatCode="#,##0.00">
                  <c:v>-2.8801000000001409E-2</c:v>
                </c:pt>
                <c:pt idx="980" formatCode="#,##0.00">
                  <c:v>-0.18749899999999897</c:v>
                </c:pt>
                <c:pt idx="981" formatCode="#,##0.00">
                  <c:v>8.0700000000000216E-2</c:v>
                </c:pt>
                <c:pt idx="982" formatCode="#,##0.00">
                  <c:v>-2.7400000000000091E-2</c:v>
                </c:pt>
                <c:pt idx="983" formatCode="#,##0.00">
                  <c:v>2.9599999999998516E-2</c:v>
                </c:pt>
                <c:pt idx="984" formatCode="#,##0.00">
                  <c:v>2.4499999999999744E-2</c:v>
                </c:pt>
                <c:pt idx="985" formatCode="#,##0.00">
                  <c:v>-4.0599999999997749E-2</c:v>
                </c:pt>
                <c:pt idx="986" formatCode="#,##0.00">
                  <c:v>-4.9400000000002109E-2</c:v>
                </c:pt>
                <c:pt idx="987" formatCode="#,##0.00">
                  <c:v>2.1000000000022112E-3</c:v>
                </c:pt>
                <c:pt idx="988" formatCode="#,##0.00">
                  <c:v>2.2000000000019782E-3</c:v>
                </c:pt>
                <c:pt idx="989" formatCode="#,##0.00">
                  <c:v>-5.2499999999998437E-2</c:v>
                </c:pt>
                <c:pt idx="990" formatCode="#,##0.00">
                  <c:v>-0.1084990000000019</c:v>
                </c:pt>
                <c:pt idx="991" formatCode="#,##0.00">
                  <c:v>-0.14789999999999992</c:v>
                </c:pt>
                <c:pt idx="992" formatCode="#,##0.00">
                  <c:v>-2.1499999999999631E-2</c:v>
                </c:pt>
                <c:pt idx="993" formatCode="#,##0.00">
                  <c:v>-3.8499999999999091E-2</c:v>
                </c:pt>
                <c:pt idx="994" formatCode="#,##0.00">
                  <c:v>-6.599999999998829E-3</c:v>
                </c:pt>
                <c:pt idx="995" formatCode="#,##0.00">
                  <c:v>1.8799999999998818E-2</c:v>
                </c:pt>
                <c:pt idx="996" formatCode="#,##0.00">
                  <c:v>2.2999999999981924E-3</c:v>
                </c:pt>
                <c:pt idx="997" formatCode="#,##0.00">
                  <c:v>-5.8500999999999692E-2</c:v>
                </c:pt>
                <c:pt idx="998" formatCode="#,##0.00">
                  <c:v>-3.4599999999997522E-2</c:v>
                </c:pt>
                <c:pt idx="999" formatCode="#,##0.00">
                  <c:v>-4.369999999999763E-2</c:v>
                </c:pt>
                <c:pt idx="1000" formatCode="#,##0.00">
                  <c:v>1.3498999999999484E-2</c:v>
                </c:pt>
                <c:pt idx="1001" formatCode="#,##0.00">
                  <c:v>-4.0600000000001302E-2</c:v>
                </c:pt>
                <c:pt idx="1002" formatCode="#,##0.00">
                  <c:v>-3.9198999999999984E-2</c:v>
                </c:pt>
                <c:pt idx="1003" formatCode="#,##0.00">
                  <c:v>-4.6199000000001433E-2</c:v>
                </c:pt>
                <c:pt idx="1004" formatCode="#,##0.00">
                  <c:v>-4.8500999999998129E-2</c:v>
                </c:pt>
                <c:pt idx="1005" formatCode="#,##0.00">
                  <c:v>1.6700000000000159E-2</c:v>
                </c:pt>
                <c:pt idx="1006" formatCode="#,##0.00">
                  <c:v>-3.3198999999999756E-2</c:v>
                </c:pt>
                <c:pt idx="1007" formatCode="#,##0.00">
                  <c:v>-0.113900000000001</c:v>
                </c:pt>
                <c:pt idx="1008" formatCode="#,##0.00">
                  <c:v>-1.3099000000000416E-2</c:v>
                </c:pt>
                <c:pt idx="1009" formatCode="#,##0.00">
                  <c:v>-2.5500000000000966E-2</c:v>
                </c:pt>
                <c:pt idx="1010" formatCode="#,##0.00">
                  <c:v>-0.11919999999999931</c:v>
                </c:pt>
                <c:pt idx="1011" formatCode="#,##0.00">
                  <c:v>-7.4009999999979925E-3</c:v>
                </c:pt>
                <c:pt idx="1012" formatCode="#,##0.00">
                  <c:v>-4.6600000000001529E-2</c:v>
                </c:pt>
                <c:pt idx="1013" formatCode="#,##0.00">
                  <c:v>-4.9199999999999022E-2</c:v>
                </c:pt>
                <c:pt idx="1014" formatCode="#,##0.00">
                  <c:v>-5.5800000000001404E-2</c:v>
                </c:pt>
                <c:pt idx="1015" formatCode="#,##0.00">
                  <c:v>1.9999999999999574E-2</c:v>
                </c:pt>
                <c:pt idx="1016" formatCode="#,##0.00">
                  <c:v>-2.7098999999999762E-2</c:v>
                </c:pt>
                <c:pt idx="1017" formatCode="#,##0.00">
                  <c:v>-1.4499000000000706E-2</c:v>
                </c:pt>
                <c:pt idx="1018" formatCode="#,##0.00">
                  <c:v>-4.2801000000000755E-2</c:v>
                </c:pt>
                <c:pt idx="1019" formatCode="#,##0.00">
                  <c:v>-8.6000000000002075E-2</c:v>
                </c:pt>
                <c:pt idx="1020" formatCode="#,##0.00">
                  <c:v>-4.7400000000003217E-2</c:v>
                </c:pt>
                <c:pt idx="1021" formatCode="#,##0.00">
                  <c:v>3.3799999999999386E-2</c:v>
                </c:pt>
                <c:pt idx="1022" formatCode="#,##0.00">
                  <c:v>-2.389999999999759E-2</c:v>
                </c:pt>
                <c:pt idx="1023" formatCode="#,##0.00">
                  <c:v>-9.7801000000000471E-2</c:v>
                </c:pt>
                <c:pt idx="1024" formatCode="#,##0.00">
                  <c:v>-9.6199999999999619E-2</c:v>
                </c:pt>
                <c:pt idx="1025" formatCode="#,##0.00">
                  <c:v>7.7010000000008461E-3</c:v>
                </c:pt>
                <c:pt idx="1026" formatCode="#,##0.00">
                  <c:v>-4.9800999999998652E-2</c:v>
                </c:pt>
                <c:pt idx="1027" formatCode="#,##0.00">
                  <c:v>2.0300000000002427E-2</c:v>
                </c:pt>
                <c:pt idx="1028" formatCode="#,##0.00">
                  <c:v>-7.4000000000005173E-3</c:v>
                </c:pt>
                <c:pt idx="1029" formatCode="#,##0.00">
                  <c:v>-4.1800999999999533E-2</c:v>
                </c:pt>
                <c:pt idx="1030" formatCode="#,##0.00">
                  <c:v>-2.6599000000000927E-2</c:v>
                </c:pt>
                <c:pt idx="1031" formatCode="#,##0.00">
                  <c:v>3.8501000000000118E-2</c:v>
                </c:pt>
                <c:pt idx="1032" formatCode="#,##0.00">
                  <c:v>5.7989999999996655E-3</c:v>
                </c:pt>
                <c:pt idx="1033" formatCode="#,##0.00">
                  <c:v>2.7300000000000324E-2</c:v>
                </c:pt>
                <c:pt idx="1034" formatCode="#,##0.00">
                  <c:v>1.5799999999998704E-2</c:v>
                </c:pt>
                <c:pt idx="1035" formatCode="#,##0.00">
                  <c:v>1.9999999999999574E-2</c:v>
                </c:pt>
                <c:pt idx="1036" formatCode="#,##0.00">
                  <c:v>-5.9499999999999886E-2</c:v>
                </c:pt>
                <c:pt idx="1037" formatCode="#,##0.00">
                  <c:v>-8.0700000000000216E-2</c:v>
                </c:pt>
                <c:pt idx="1038" formatCode="#,##0.00">
                  <c:v>2.1999999999998465E-2</c:v>
                </c:pt>
                <c:pt idx="1039" formatCode="#,##0.00">
                  <c:v>3.2000000000000028E-2</c:v>
                </c:pt>
                <c:pt idx="1040" formatCode="#,##0.00">
                  <c:v>7.3101000000001193E-2</c:v>
                </c:pt>
                <c:pt idx="1041" formatCode="#,##0.00">
                  <c:v>-2.0099999999999341E-2</c:v>
                </c:pt>
                <c:pt idx="1042" formatCode="#,##0.00">
                  <c:v>-5.8199999999999363E-2</c:v>
                </c:pt>
                <c:pt idx="1043" formatCode="#,##0.00">
                  <c:v>2.4801000000000073E-2</c:v>
                </c:pt>
                <c:pt idx="1044" formatCode="#,##0.00">
                  <c:v>-4.6999000000003122E-2</c:v>
                </c:pt>
                <c:pt idx="1045" formatCode="#,##0.00">
                  <c:v>0.11219999999999786</c:v>
                </c:pt>
                <c:pt idx="1046" formatCode="#,##0.00">
                  <c:v>1.7099999999999227E-2</c:v>
                </c:pt>
                <c:pt idx="1047" formatCode="#,##0.00">
                  <c:v>-1.3000000000001677E-2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D-4873-B660-4CA72182E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8386143"/>
        <c:axId val="1498384895"/>
      </c:lineChart>
      <c:dateAx>
        <c:axId val="1498386143"/>
        <c:scaling>
          <c:orientation val="minMax"/>
          <c:min val="43592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384895"/>
        <c:crosses val="autoZero"/>
        <c:auto val="1"/>
        <c:lblOffset val="100"/>
        <c:baseTimeUnit val="days"/>
        <c:majorUnit val="4"/>
        <c:majorTimeUnit val="months"/>
      </c:dateAx>
      <c:valAx>
        <c:axId val="149838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386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E143E4-857A-407D-A97B-57796C375E93}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B181B2-4745-F02F-0BDF-06FA09E78E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0.01111</cdr:x>
      <cdr:y>0.01852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A374336D-E606-6C6B-BDAD-A19E194E9340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0.00548</cdr:x>
      <cdr:y>0.0084</cdr:y>
    </cdr:from>
    <cdr:to>
      <cdr:x>0.00548</cdr:x>
      <cdr:y>0.0084</cdr:y>
    </cdr:to>
    <cdr:sp macro="" textlink="">
      <cdr:nvSpPr>
        <cdr:cNvPr id="3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41E2F83A-9210-8603-AEB8-5AF626D47161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6592-9A90-4354-9B9C-CD0174168CFD}">
  <dimension ref="A1:L1049"/>
  <sheetViews>
    <sheetView tabSelected="1" topLeftCell="A1013" zoomScale="70" workbookViewId="0">
      <selection activeCell="G1049" sqref="G1049"/>
    </sheetView>
  </sheetViews>
  <sheetFormatPr defaultColWidth="14" defaultRowHeight="13"/>
  <cols>
    <col min="1" max="1" width="14" style="2"/>
    <col min="2" max="2" width="17.54296875" style="2" customWidth="1"/>
    <col min="3" max="16384" width="14" style="2"/>
  </cols>
  <sheetData>
    <row r="1" spans="1:12" ht="26">
      <c r="A1" s="2" t="s">
        <v>0</v>
      </c>
      <c r="B1" s="3" t="s">
        <v>5</v>
      </c>
      <c r="C1" s="3" t="s">
        <v>1</v>
      </c>
      <c r="D1" s="3" t="s">
        <v>2</v>
      </c>
      <c r="E1" s="4" t="s">
        <v>3</v>
      </c>
      <c r="F1" s="4" t="s">
        <v>4</v>
      </c>
      <c r="G1" s="5" t="s">
        <v>6</v>
      </c>
      <c r="H1" s="5" t="s">
        <v>7</v>
      </c>
    </row>
    <row r="2" spans="1:12" ht="14.5">
      <c r="A2" s="6">
        <v>43592</v>
      </c>
      <c r="B2" s="7"/>
      <c r="C2" s="8">
        <v>25</v>
      </c>
      <c r="D2" s="8">
        <v>25</v>
      </c>
      <c r="E2" s="7">
        <f t="shared" ref="E2:E65" si="0">(D2-C2)</f>
        <v>0</v>
      </c>
      <c r="F2" s="9">
        <f t="shared" ref="F2:F65" si="1">+E2/C2</f>
        <v>0</v>
      </c>
      <c r="G2"/>
      <c r="H2"/>
      <c r="I2"/>
      <c r="J2"/>
      <c r="K2"/>
      <c r="L2"/>
    </row>
    <row r="3" spans="1:12" ht="14.5">
      <c r="A3" s="6">
        <v>43593</v>
      </c>
      <c r="B3" s="7">
        <v>25</v>
      </c>
      <c r="C3" s="8">
        <v>24.998899999999999</v>
      </c>
      <c r="D3" s="8">
        <v>25.004999999999999</v>
      </c>
      <c r="E3" s="7">
        <f t="shared" si="0"/>
        <v>6.0999999999999943E-3</v>
      </c>
      <c r="F3" s="9">
        <f t="shared" si="1"/>
        <v>2.4401073647240456E-4</v>
      </c>
      <c r="G3"/>
      <c r="H3"/>
      <c r="I3"/>
      <c r="J3"/>
      <c r="K3">
        <f t="shared" ref="K3:K66" si="2">IF(E3&gt;0,1,0)</f>
        <v>1</v>
      </c>
      <c r="L3">
        <f t="shared" ref="L3:L66" si="3">IF(E3&lt;0,1,0)</f>
        <v>0</v>
      </c>
    </row>
    <row r="4" spans="1:12" ht="14.5">
      <c r="A4" s="6">
        <v>43594</v>
      </c>
      <c r="B4" s="7">
        <v>2499888.69</v>
      </c>
      <c r="C4" s="8">
        <v>24.977799999999998</v>
      </c>
      <c r="D4" s="8">
        <v>25.019300000000001</v>
      </c>
      <c r="E4" s="7">
        <f t="shared" si="0"/>
        <v>4.1500000000002757E-2</v>
      </c>
      <c r="F4" s="9">
        <f t="shared" si="1"/>
        <v>1.6614753901465606E-3</v>
      </c>
      <c r="G4"/>
      <c r="H4"/>
      <c r="I4"/>
      <c r="J4"/>
      <c r="K4">
        <f t="shared" si="2"/>
        <v>1</v>
      </c>
      <c r="L4">
        <f t="shared" si="3"/>
        <v>0</v>
      </c>
    </row>
    <row r="5" spans="1:12" ht="14.5">
      <c r="A5" s="6">
        <v>43595</v>
      </c>
      <c r="B5" s="7">
        <v>14986691.460000001</v>
      </c>
      <c r="C5" s="8">
        <v>25.064399999999999</v>
      </c>
      <c r="D5" s="8">
        <v>25.022600000000001</v>
      </c>
      <c r="E5" s="7">
        <f t="shared" si="0"/>
        <v>-4.1799999999998505E-2</v>
      </c>
      <c r="F5" s="9">
        <f t="shared" si="1"/>
        <v>-1.6677039945100823E-3</v>
      </c>
      <c r="G5"/>
      <c r="H5"/>
      <c r="I5"/>
      <c r="J5"/>
      <c r="K5">
        <f t="shared" si="2"/>
        <v>0</v>
      </c>
      <c r="L5">
        <f t="shared" si="3"/>
        <v>1</v>
      </c>
    </row>
    <row r="6" spans="1:12" ht="14.5">
      <c r="A6" s="6">
        <v>43598</v>
      </c>
      <c r="B6" s="7">
        <v>15038613.48</v>
      </c>
      <c r="C6" s="8">
        <v>24.776700000000002</v>
      </c>
      <c r="D6" s="8">
        <v>24.839500000000001</v>
      </c>
      <c r="E6" s="7">
        <f t="shared" si="0"/>
        <v>6.2799999999999301E-2</v>
      </c>
      <c r="F6" s="9">
        <f t="shared" si="1"/>
        <v>2.5346393991128478E-3</v>
      </c>
      <c r="G6"/>
      <c r="H6"/>
      <c r="I6"/>
      <c r="J6"/>
      <c r="K6">
        <f t="shared" si="2"/>
        <v>1</v>
      </c>
      <c r="L6">
        <f t="shared" si="3"/>
        <v>0</v>
      </c>
    </row>
    <row r="7" spans="1:12" ht="14.5">
      <c r="A7" s="6">
        <v>43599</v>
      </c>
      <c r="B7" s="7">
        <v>14866025.43</v>
      </c>
      <c r="C7" s="8">
        <v>24.992999999999999</v>
      </c>
      <c r="D7" s="8">
        <v>24.982399999999998</v>
      </c>
      <c r="E7" s="7">
        <f t="shared" si="0"/>
        <v>-1.0600000000000165E-2</v>
      </c>
      <c r="F7" s="9">
        <f t="shared" si="1"/>
        <v>-4.2411875325091685E-4</v>
      </c>
      <c r="G7"/>
      <c r="H7"/>
      <c r="I7"/>
      <c r="J7"/>
      <c r="K7">
        <f t="shared" si="2"/>
        <v>0</v>
      </c>
      <c r="L7">
        <f t="shared" si="3"/>
        <v>1</v>
      </c>
    </row>
    <row r="8" spans="1:12" ht="14.5">
      <c r="A8" s="6">
        <v>43600</v>
      </c>
      <c r="B8" s="7">
        <v>14995809.48</v>
      </c>
      <c r="C8" s="8">
        <v>25.257200000000001</v>
      </c>
      <c r="D8" s="8">
        <v>25.294</v>
      </c>
      <c r="E8" s="7">
        <f t="shared" si="0"/>
        <v>3.67999999999995E-2</v>
      </c>
      <c r="F8" s="9">
        <f t="shared" si="1"/>
        <v>1.4570102782572691E-3</v>
      </c>
      <c r="G8"/>
      <c r="H8"/>
      <c r="I8"/>
      <c r="J8"/>
      <c r="K8">
        <f t="shared" si="2"/>
        <v>1</v>
      </c>
      <c r="L8">
        <f t="shared" si="3"/>
        <v>0</v>
      </c>
    </row>
    <row r="9" spans="1:12" ht="14.5">
      <c r="A9" s="6">
        <v>43601</v>
      </c>
      <c r="B9" s="7">
        <v>15154297.790000001</v>
      </c>
      <c r="C9" s="8">
        <v>25.555599999999998</v>
      </c>
      <c r="D9" s="8">
        <v>25.565799999999999</v>
      </c>
      <c r="E9" s="7">
        <f t="shared" si="0"/>
        <v>1.0200000000001097E-2</v>
      </c>
      <c r="F9" s="9">
        <f t="shared" si="1"/>
        <v>3.9912974064397228E-4</v>
      </c>
      <c r="G9"/>
      <c r="H9"/>
      <c r="I9"/>
      <c r="J9"/>
      <c r="K9">
        <f t="shared" si="2"/>
        <v>1</v>
      </c>
      <c r="L9">
        <f t="shared" si="3"/>
        <v>0</v>
      </c>
    </row>
    <row r="10" spans="1:12" ht="14.5">
      <c r="A10" s="6">
        <v>43602</v>
      </c>
      <c r="B10" s="7">
        <v>15333371.52</v>
      </c>
      <c r="C10" s="8">
        <v>25.633700000000001</v>
      </c>
      <c r="D10" s="8">
        <v>25.6462</v>
      </c>
      <c r="E10" s="7">
        <f t="shared" si="0"/>
        <v>1.2499999999999289E-2</v>
      </c>
      <c r="F10" s="9">
        <f t="shared" si="1"/>
        <v>4.8763931855328293E-4</v>
      </c>
      <c r="G10"/>
      <c r="H10"/>
      <c r="I10"/>
      <c r="J10"/>
      <c r="K10">
        <f t="shared" si="2"/>
        <v>1</v>
      </c>
      <c r="L10">
        <f t="shared" si="3"/>
        <v>0</v>
      </c>
    </row>
    <row r="11" spans="1:12" ht="14.5">
      <c r="A11" s="6">
        <v>43605</v>
      </c>
      <c r="B11" s="7">
        <v>15380224.200000001</v>
      </c>
      <c r="C11" s="8">
        <v>25.466799999999999</v>
      </c>
      <c r="D11" s="8">
        <v>25.480899999999998</v>
      </c>
      <c r="E11" s="7">
        <f t="shared" si="0"/>
        <v>1.4099999999999113E-2</v>
      </c>
      <c r="F11" s="9">
        <f t="shared" si="1"/>
        <v>5.5366202271188816E-4</v>
      </c>
      <c r="G11"/>
      <c r="H11"/>
      <c r="I11"/>
      <c r="J11"/>
      <c r="K11">
        <f t="shared" si="2"/>
        <v>1</v>
      </c>
      <c r="L11">
        <f t="shared" si="3"/>
        <v>0</v>
      </c>
    </row>
    <row r="12" spans="1:12" ht="14.5">
      <c r="A12" s="6">
        <v>43606</v>
      </c>
      <c r="B12" s="7">
        <v>15280061.380000001</v>
      </c>
      <c r="C12" s="8">
        <v>25.520700000000001</v>
      </c>
      <c r="D12" s="8">
        <v>25.5092</v>
      </c>
      <c r="E12" s="7">
        <f t="shared" si="0"/>
        <v>-1.150000000000162E-2</v>
      </c>
      <c r="F12" s="9">
        <f t="shared" si="1"/>
        <v>-4.5061459912939768E-4</v>
      </c>
      <c r="G12"/>
      <c r="H12"/>
      <c r="I12"/>
      <c r="J12"/>
      <c r="K12">
        <f t="shared" si="2"/>
        <v>0</v>
      </c>
      <c r="L12">
        <f t="shared" si="3"/>
        <v>1</v>
      </c>
    </row>
    <row r="13" spans="1:12" ht="14.5">
      <c r="A13" s="6">
        <v>43607</v>
      </c>
      <c r="B13" s="7">
        <v>15312397.030000001</v>
      </c>
      <c r="C13" s="8">
        <v>25.479700000000001</v>
      </c>
      <c r="D13" s="8">
        <v>25.524799999999999</v>
      </c>
      <c r="E13" s="7">
        <f t="shared" si="0"/>
        <v>4.509999999999792E-2</v>
      </c>
      <c r="F13" s="9">
        <f t="shared" si="1"/>
        <v>1.7700365388916635E-3</v>
      </c>
      <c r="G13"/>
      <c r="H13"/>
      <c r="I13"/>
      <c r="J13"/>
      <c r="K13">
        <f t="shared" si="2"/>
        <v>1</v>
      </c>
      <c r="L13">
        <f t="shared" si="3"/>
        <v>0</v>
      </c>
    </row>
    <row r="14" spans="1:12" ht="14.5">
      <c r="A14" s="6">
        <v>43608</v>
      </c>
      <c r="B14" s="7">
        <v>15287803.290000001</v>
      </c>
      <c r="C14" s="8">
        <v>25.409400000000002</v>
      </c>
      <c r="D14" s="8">
        <v>25.385300000000001</v>
      </c>
      <c r="E14" s="7">
        <f t="shared" si="0"/>
        <v>-2.4100000000000676E-2</v>
      </c>
      <c r="F14" s="9">
        <f t="shared" si="1"/>
        <v>-9.4846788983607151E-4</v>
      </c>
      <c r="G14"/>
      <c r="H14"/>
      <c r="I14"/>
      <c r="J14"/>
      <c r="K14">
        <f t="shared" si="2"/>
        <v>0</v>
      </c>
      <c r="L14">
        <f t="shared" si="3"/>
        <v>1</v>
      </c>
    </row>
    <row r="15" spans="1:12" ht="14.5">
      <c r="A15" s="6">
        <v>43609</v>
      </c>
      <c r="B15" s="7">
        <v>15245621.220000001</v>
      </c>
      <c r="C15" s="8">
        <v>25.407399999999999</v>
      </c>
      <c r="D15" s="8">
        <v>25.4375</v>
      </c>
      <c r="E15" s="7">
        <f t="shared" si="0"/>
        <v>3.0100000000000904E-2</v>
      </c>
      <c r="F15" s="9">
        <f t="shared" si="1"/>
        <v>1.1846942229429577E-3</v>
      </c>
      <c r="G15"/>
      <c r="H15"/>
      <c r="I15"/>
      <c r="J15"/>
      <c r="K15">
        <f t="shared" si="2"/>
        <v>1</v>
      </c>
      <c r="L15">
        <f t="shared" si="3"/>
        <v>0</v>
      </c>
    </row>
    <row r="16" spans="1:12" ht="14.5">
      <c r="A16" s="6">
        <v>43613</v>
      </c>
      <c r="B16" s="7">
        <v>15244453.780000001</v>
      </c>
      <c r="C16" s="8">
        <v>25.5931</v>
      </c>
      <c r="D16" s="8">
        <v>25.596599999999999</v>
      </c>
      <c r="E16" s="7">
        <f t="shared" si="0"/>
        <v>3.4999999999989484E-3</v>
      </c>
      <c r="F16" s="9">
        <f t="shared" si="1"/>
        <v>1.3675560991044259E-4</v>
      </c>
      <c r="G16"/>
      <c r="H16"/>
      <c r="I16"/>
      <c r="J16"/>
      <c r="K16">
        <f t="shared" si="2"/>
        <v>1</v>
      </c>
      <c r="L16">
        <f t="shared" si="3"/>
        <v>0</v>
      </c>
    </row>
    <row r="17" spans="1:12" ht="14.5">
      <c r="A17" s="6">
        <v>43614</v>
      </c>
      <c r="B17" s="7">
        <v>15355836.98</v>
      </c>
      <c r="C17" s="8">
        <v>25.538499999999999</v>
      </c>
      <c r="D17" s="8">
        <v>25.494299999999999</v>
      </c>
      <c r="E17" s="7">
        <f t="shared" si="0"/>
        <v>-4.4200000000000017E-2</v>
      </c>
      <c r="F17" s="9">
        <f t="shared" si="1"/>
        <v>-1.7307202850598124E-3</v>
      </c>
      <c r="G17"/>
      <c r="H17"/>
      <c r="I17"/>
      <c r="J17"/>
      <c r="K17">
        <f t="shared" si="2"/>
        <v>0</v>
      </c>
      <c r="L17">
        <f t="shared" si="3"/>
        <v>1</v>
      </c>
    </row>
    <row r="18" spans="1:12" ht="14.5">
      <c r="A18" s="6">
        <v>43615</v>
      </c>
      <c r="B18" s="7">
        <v>15323105.77</v>
      </c>
      <c r="C18" s="8">
        <v>25.5229</v>
      </c>
      <c r="D18" s="8">
        <v>25.546900000000001</v>
      </c>
      <c r="E18" s="7">
        <f t="shared" si="0"/>
        <v>2.4000000000000909E-2</v>
      </c>
      <c r="F18" s="9">
        <f t="shared" si="1"/>
        <v>9.4033201556253053E-4</v>
      </c>
      <c r="G18"/>
      <c r="H18"/>
      <c r="I18"/>
      <c r="J18"/>
      <c r="K18">
        <f t="shared" si="2"/>
        <v>1</v>
      </c>
      <c r="L18">
        <f t="shared" si="3"/>
        <v>0</v>
      </c>
    </row>
    <row r="19" spans="1:12" ht="14.5">
      <c r="A19" s="6">
        <v>43616</v>
      </c>
      <c r="B19" s="7">
        <v>15313746.790000001</v>
      </c>
      <c r="C19" s="8">
        <v>25.317799999999998</v>
      </c>
      <c r="D19" s="8">
        <v>25.346</v>
      </c>
      <c r="E19" s="7">
        <f t="shared" si="0"/>
        <v>2.8200000000001779E-2</v>
      </c>
      <c r="F19" s="9">
        <f t="shared" si="1"/>
        <v>1.1138408550506673E-3</v>
      </c>
      <c r="G19"/>
      <c r="H19"/>
      <c r="I19"/>
      <c r="J19"/>
      <c r="K19">
        <f t="shared" si="2"/>
        <v>1</v>
      </c>
      <c r="L19">
        <f t="shared" si="3"/>
        <v>0</v>
      </c>
    </row>
    <row r="20" spans="1:12" ht="14.5">
      <c r="A20" s="6">
        <v>43619</v>
      </c>
      <c r="B20" s="7">
        <v>15190656.890000001</v>
      </c>
      <c r="C20" s="8">
        <v>25.241499999999998</v>
      </c>
      <c r="D20" s="8">
        <v>25.257300000000001</v>
      </c>
      <c r="E20" s="7">
        <f t="shared" si="0"/>
        <v>1.5800000000002257E-2</v>
      </c>
      <c r="F20" s="9">
        <f t="shared" si="1"/>
        <v>6.2595329120703044E-4</v>
      </c>
      <c r="G20"/>
      <c r="H20"/>
      <c r="I20"/>
      <c r="J20"/>
      <c r="K20">
        <f t="shared" si="2"/>
        <v>1</v>
      </c>
      <c r="L20">
        <f t="shared" si="3"/>
        <v>0</v>
      </c>
    </row>
    <row r="21" spans="1:12" ht="14.5">
      <c r="A21" s="6">
        <v>43620</v>
      </c>
      <c r="B21" s="7">
        <v>15144906.390000001</v>
      </c>
      <c r="C21" s="8">
        <v>25.305</v>
      </c>
      <c r="D21" s="8">
        <v>25.298500000000001</v>
      </c>
      <c r="E21" s="7">
        <f t="shared" si="0"/>
        <v>-6.4999999999990621E-3</v>
      </c>
      <c r="F21" s="9">
        <f t="shared" si="1"/>
        <v>-2.5686623196992934E-4</v>
      </c>
      <c r="G21"/>
      <c r="H21"/>
      <c r="I21"/>
      <c r="J21"/>
      <c r="K21">
        <f t="shared" si="2"/>
        <v>0</v>
      </c>
      <c r="L21">
        <f t="shared" si="3"/>
        <v>1</v>
      </c>
    </row>
    <row r="22" spans="1:12" ht="14.5">
      <c r="A22" s="6">
        <v>43621</v>
      </c>
      <c r="B22" s="7">
        <v>15182972.82</v>
      </c>
      <c r="C22" s="8">
        <v>25.380400000000002</v>
      </c>
      <c r="D22" s="8">
        <v>25.394500000000001</v>
      </c>
      <c r="E22" s="7">
        <f t="shared" si="0"/>
        <v>1.4099999999999113E-2</v>
      </c>
      <c r="F22" s="9">
        <f t="shared" si="1"/>
        <v>5.5554679989279574E-4</v>
      </c>
      <c r="G22"/>
      <c r="H22"/>
      <c r="I22"/>
      <c r="J22"/>
      <c r="K22">
        <f t="shared" si="2"/>
        <v>1</v>
      </c>
      <c r="L22">
        <f t="shared" si="3"/>
        <v>0</v>
      </c>
    </row>
    <row r="23" spans="1:12" ht="14.5">
      <c r="A23" s="6">
        <v>43622</v>
      </c>
      <c r="B23" s="7">
        <v>15228215.1</v>
      </c>
      <c r="C23" s="8">
        <v>25.341000000000001</v>
      </c>
      <c r="D23" s="8">
        <v>25.36</v>
      </c>
      <c r="E23" s="7">
        <f t="shared" si="0"/>
        <v>1.8999999999998352E-2</v>
      </c>
      <c r="F23" s="9">
        <f t="shared" si="1"/>
        <v>7.4977309498434756E-4</v>
      </c>
      <c r="G23"/>
      <c r="H23"/>
      <c r="I23"/>
      <c r="J23"/>
      <c r="K23">
        <f t="shared" si="2"/>
        <v>1</v>
      </c>
      <c r="L23">
        <f t="shared" si="3"/>
        <v>0</v>
      </c>
    </row>
    <row r="24" spans="1:12" ht="14.5">
      <c r="A24" s="6">
        <v>43623</v>
      </c>
      <c r="B24" s="7">
        <v>15204624.82</v>
      </c>
      <c r="C24" s="8">
        <v>25.5243</v>
      </c>
      <c r="D24" s="8">
        <v>25.555800000000001</v>
      </c>
      <c r="E24" s="7">
        <f t="shared" si="0"/>
        <v>3.1500000000001194E-2</v>
      </c>
      <c r="F24" s="9">
        <f t="shared" si="1"/>
        <v>1.2341180757161291E-3</v>
      </c>
      <c r="G24"/>
      <c r="H24"/>
      <c r="I24"/>
      <c r="J24"/>
      <c r="K24">
        <f t="shared" si="2"/>
        <v>1</v>
      </c>
      <c r="L24">
        <f t="shared" si="3"/>
        <v>0</v>
      </c>
    </row>
    <row r="25" spans="1:12" ht="14.5">
      <c r="A25" s="6">
        <v>43626</v>
      </c>
      <c r="B25" s="7">
        <v>15314596.73</v>
      </c>
      <c r="C25" s="8">
        <v>25.446000000000002</v>
      </c>
      <c r="D25" s="8">
        <v>25.427199999999999</v>
      </c>
      <c r="E25" s="7">
        <f t="shared" si="0"/>
        <v>-1.880000000000237E-2</v>
      </c>
      <c r="F25" s="9">
        <f t="shared" si="1"/>
        <v>-7.3881946081908237E-4</v>
      </c>
      <c r="G25"/>
      <c r="H25"/>
      <c r="I25"/>
      <c r="J25"/>
      <c r="K25">
        <f t="shared" si="2"/>
        <v>0</v>
      </c>
      <c r="L25">
        <f t="shared" si="3"/>
        <v>1</v>
      </c>
    </row>
    <row r="26" spans="1:12" ht="14.5">
      <c r="A26" s="6">
        <v>43627</v>
      </c>
      <c r="B26" s="7">
        <v>15267577.960000001</v>
      </c>
      <c r="C26" s="8">
        <v>25.400400000000001</v>
      </c>
      <c r="D26" s="8">
        <v>25.375</v>
      </c>
      <c r="E26" s="7">
        <f t="shared" si="0"/>
        <v>-2.5400000000001199E-2</v>
      </c>
      <c r="F26" s="9">
        <f t="shared" si="1"/>
        <v>-9.9998425221654776E-4</v>
      </c>
      <c r="G26"/>
      <c r="H26"/>
      <c r="I26"/>
      <c r="J26"/>
      <c r="K26">
        <f t="shared" si="2"/>
        <v>0</v>
      </c>
      <c r="L26">
        <f t="shared" si="3"/>
        <v>1</v>
      </c>
    </row>
    <row r="27" spans="1:12" ht="14.5">
      <c r="A27" s="6">
        <v>43628</v>
      </c>
      <c r="B27" s="7">
        <v>12700220.76</v>
      </c>
      <c r="C27" s="8">
        <v>25.4559</v>
      </c>
      <c r="D27" s="8">
        <v>25.4864</v>
      </c>
      <c r="E27" s="7">
        <f t="shared" si="0"/>
        <v>3.0499999999999972E-2</v>
      </c>
      <c r="F27" s="9">
        <f t="shared" si="1"/>
        <v>1.1981505269898127E-3</v>
      </c>
      <c r="G27"/>
      <c r="H27"/>
      <c r="I27"/>
      <c r="J27"/>
      <c r="K27">
        <f t="shared" si="2"/>
        <v>1</v>
      </c>
      <c r="L27">
        <f t="shared" si="3"/>
        <v>0</v>
      </c>
    </row>
    <row r="28" spans="1:12" ht="14.5">
      <c r="A28" s="6">
        <v>43629</v>
      </c>
      <c r="B28" s="7">
        <v>12727937.140000001</v>
      </c>
      <c r="C28" s="8">
        <v>25.646699999999999</v>
      </c>
      <c r="D28" s="8">
        <v>25.636700000000001</v>
      </c>
      <c r="E28" s="7">
        <f t="shared" si="0"/>
        <v>-9.9999999999980105E-3</v>
      </c>
      <c r="F28" s="9">
        <f t="shared" si="1"/>
        <v>-3.8991371209543571E-4</v>
      </c>
      <c r="G28"/>
      <c r="H28"/>
      <c r="I28"/>
      <c r="J28"/>
      <c r="K28">
        <f t="shared" si="2"/>
        <v>0</v>
      </c>
      <c r="L28">
        <f t="shared" si="3"/>
        <v>1</v>
      </c>
    </row>
    <row r="29" spans="1:12" ht="14.5">
      <c r="A29" s="6">
        <v>43630</v>
      </c>
      <c r="B29" s="7">
        <v>12823349.390000001</v>
      </c>
      <c r="C29" s="8">
        <v>25.744599999999998</v>
      </c>
      <c r="D29" s="8">
        <v>25.7576</v>
      </c>
      <c r="E29" s="7">
        <f t="shared" si="0"/>
        <v>1.3000000000001677E-2</v>
      </c>
      <c r="F29" s="9">
        <f t="shared" si="1"/>
        <v>5.0496026351163649E-4</v>
      </c>
      <c r="G29"/>
      <c r="H29"/>
      <c r="I29"/>
      <c r="J29"/>
      <c r="K29">
        <f t="shared" si="2"/>
        <v>1</v>
      </c>
      <c r="L29">
        <f t="shared" si="3"/>
        <v>0</v>
      </c>
    </row>
    <row r="30" spans="1:12" ht="14.5">
      <c r="A30" s="6">
        <v>43633</v>
      </c>
      <c r="B30" s="7">
        <v>12872292.09</v>
      </c>
      <c r="C30" s="8">
        <v>25.744399999999999</v>
      </c>
      <c r="D30" s="8">
        <v>25.75</v>
      </c>
      <c r="E30" s="7">
        <f t="shared" si="0"/>
        <v>5.6000000000011596E-3</v>
      </c>
      <c r="F30" s="9">
        <f t="shared" si="1"/>
        <v>2.1752303413562405E-4</v>
      </c>
      <c r="G30"/>
      <c r="H30"/>
      <c r="I30"/>
      <c r="J30"/>
      <c r="K30">
        <f t="shared" si="2"/>
        <v>1</v>
      </c>
      <c r="L30">
        <f t="shared" si="3"/>
        <v>0</v>
      </c>
    </row>
    <row r="31" spans="1:12" ht="14.5">
      <c r="A31" s="6">
        <v>43634</v>
      </c>
      <c r="B31" s="7">
        <v>12872215.24</v>
      </c>
      <c r="C31" s="8">
        <v>25.947199999999999</v>
      </c>
      <c r="D31" s="8">
        <v>25.946000000000002</v>
      </c>
      <c r="E31" s="7">
        <f t="shared" si="0"/>
        <v>-1.1999999999972033E-3</v>
      </c>
      <c r="F31" s="9">
        <f t="shared" si="1"/>
        <v>-4.6247764691265468E-5</v>
      </c>
      <c r="G31"/>
      <c r="H31"/>
      <c r="I31"/>
      <c r="J31"/>
      <c r="K31">
        <f t="shared" si="2"/>
        <v>0</v>
      </c>
      <c r="L31">
        <f t="shared" si="3"/>
        <v>1</v>
      </c>
    </row>
    <row r="32" spans="1:12" ht="14.5">
      <c r="A32" s="6">
        <v>43635</v>
      </c>
      <c r="B32" s="7">
        <v>12973623.960000001</v>
      </c>
      <c r="C32" s="8">
        <v>26.038499999999999</v>
      </c>
      <c r="D32" s="8">
        <v>26.038</v>
      </c>
      <c r="E32" s="7">
        <f t="shared" si="0"/>
        <v>-4.9999999999883471E-4</v>
      </c>
      <c r="F32" s="9">
        <f t="shared" si="1"/>
        <v>-1.9202335003891727E-5</v>
      </c>
      <c r="G32"/>
      <c r="H32"/>
      <c r="I32"/>
      <c r="J32"/>
      <c r="K32">
        <f t="shared" si="2"/>
        <v>0</v>
      </c>
      <c r="L32">
        <f t="shared" si="3"/>
        <v>1</v>
      </c>
    </row>
    <row r="33" spans="1:12" ht="14.5">
      <c r="A33" s="6">
        <v>43636</v>
      </c>
      <c r="B33" s="7">
        <v>13019261.73</v>
      </c>
      <c r="C33" s="8">
        <v>25.989799999999999</v>
      </c>
      <c r="D33" s="8">
        <v>25.992899999999999</v>
      </c>
      <c r="E33" s="7">
        <f t="shared" si="0"/>
        <v>3.0999999999998806E-3</v>
      </c>
      <c r="F33" s="9">
        <f t="shared" si="1"/>
        <v>1.1927756273614574E-4</v>
      </c>
      <c r="G33"/>
      <c r="H33"/>
      <c r="I33"/>
      <c r="J33"/>
      <c r="K33">
        <f t="shared" si="2"/>
        <v>1</v>
      </c>
      <c r="L33">
        <f t="shared" si="3"/>
        <v>0</v>
      </c>
    </row>
    <row r="34" spans="1:12" ht="14.5">
      <c r="A34" s="6">
        <v>43637</v>
      </c>
      <c r="B34" s="7">
        <v>12994921.050000001</v>
      </c>
      <c r="C34" s="8">
        <v>25.541</v>
      </c>
      <c r="D34" s="8">
        <v>25.5747</v>
      </c>
      <c r="E34" s="7">
        <f t="shared" si="0"/>
        <v>3.3699999999999619E-2</v>
      </c>
      <c r="F34" s="9">
        <f t="shared" si="1"/>
        <v>1.3194471633843476E-3</v>
      </c>
      <c r="G34"/>
      <c r="H34"/>
      <c r="I34"/>
      <c r="J34"/>
      <c r="K34">
        <f t="shared" si="2"/>
        <v>1</v>
      </c>
      <c r="L34">
        <f t="shared" si="3"/>
        <v>0</v>
      </c>
    </row>
    <row r="35" spans="1:12" ht="14.5">
      <c r="A35" s="6">
        <v>43640</v>
      </c>
      <c r="B35" s="7">
        <v>12770524.630000001</v>
      </c>
      <c r="C35" s="8">
        <v>25.634599999999999</v>
      </c>
      <c r="D35" s="8">
        <v>25.640699999999999</v>
      </c>
      <c r="E35" s="7">
        <f t="shared" si="0"/>
        <v>6.0999999999999943E-3</v>
      </c>
      <c r="F35" s="9">
        <f t="shared" si="1"/>
        <v>2.3795963268395039E-4</v>
      </c>
      <c r="G35"/>
      <c r="H35"/>
      <c r="I35"/>
      <c r="J35"/>
      <c r="K35">
        <f t="shared" si="2"/>
        <v>1</v>
      </c>
      <c r="L35">
        <f t="shared" si="3"/>
        <v>0</v>
      </c>
    </row>
    <row r="36" spans="1:12" ht="14.5">
      <c r="A36" s="6">
        <v>43641</v>
      </c>
      <c r="B36" s="7">
        <v>12817283.380000001</v>
      </c>
      <c r="C36" s="8">
        <v>25.6234</v>
      </c>
      <c r="D36" s="8">
        <v>25.6814</v>
      </c>
      <c r="E36" s="7">
        <f t="shared" si="0"/>
        <v>5.7999999999999829E-2</v>
      </c>
      <c r="F36" s="9">
        <f t="shared" si="1"/>
        <v>2.2635559683726529E-3</v>
      </c>
      <c r="G36"/>
      <c r="H36"/>
      <c r="I36"/>
      <c r="J36"/>
      <c r="K36">
        <f t="shared" si="2"/>
        <v>1</v>
      </c>
      <c r="L36">
        <f t="shared" si="3"/>
        <v>0</v>
      </c>
    </row>
    <row r="37" spans="1:12" ht="14.5">
      <c r="A37" s="6">
        <v>43642</v>
      </c>
      <c r="B37" s="7">
        <v>15374018.050000001</v>
      </c>
      <c r="C37" s="8">
        <v>25.382300000000001</v>
      </c>
      <c r="D37" s="8">
        <v>25.41</v>
      </c>
      <c r="E37" s="7">
        <f t="shared" si="0"/>
        <v>2.7699999999999392E-2</v>
      </c>
      <c r="F37" s="9">
        <f t="shared" si="1"/>
        <v>1.0913116620636977E-3</v>
      </c>
      <c r="G37"/>
      <c r="H37"/>
      <c r="I37"/>
      <c r="J37"/>
      <c r="K37">
        <f t="shared" si="2"/>
        <v>1</v>
      </c>
      <c r="L37">
        <f t="shared" si="3"/>
        <v>0</v>
      </c>
    </row>
    <row r="38" spans="1:12" ht="14.5">
      <c r="A38" s="6">
        <v>43643</v>
      </c>
      <c r="B38" s="7">
        <v>15229380.51</v>
      </c>
      <c r="C38" s="8">
        <v>25.539899999999999</v>
      </c>
      <c r="D38" s="8">
        <v>25.534500000000001</v>
      </c>
      <c r="E38" s="7">
        <f t="shared" si="0"/>
        <v>-5.399999999998073E-3</v>
      </c>
      <c r="F38" s="9">
        <f t="shared" si="1"/>
        <v>-2.1143387405581359E-4</v>
      </c>
      <c r="G38"/>
      <c r="H38"/>
      <c r="I38"/>
      <c r="J38"/>
      <c r="K38">
        <f t="shared" si="2"/>
        <v>0</v>
      </c>
      <c r="L38">
        <f t="shared" si="3"/>
        <v>1</v>
      </c>
    </row>
    <row r="39" spans="1:12" ht="14.5">
      <c r="A39" s="6">
        <v>43644</v>
      </c>
      <c r="B39" s="7">
        <v>15323931</v>
      </c>
      <c r="C39" s="8">
        <v>25.6508</v>
      </c>
      <c r="D39" s="8">
        <v>25.655200000000001</v>
      </c>
      <c r="E39" s="7">
        <f t="shared" si="0"/>
        <v>4.4000000000004036E-3</v>
      </c>
      <c r="F39" s="9">
        <f t="shared" si="1"/>
        <v>1.7153461100630015E-4</v>
      </c>
      <c r="G39"/>
      <c r="H39"/>
      <c r="I39"/>
      <c r="J39"/>
      <c r="K39">
        <f t="shared" si="2"/>
        <v>1</v>
      </c>
      <c r="L39">
        <f t="shared" si="3"/>
        <v>0</v>
      </c>
    </row>
    <row r="40" spans="1:12" ht="14.5">
      <c r="A40" s="6">
        <v>43647</v>
      </c>
      <c r="B40" s="7">
        <v>15390508.780000001</v>
      </c>
      <c r="C40" s="8">
        <v>25.719200000000001</v>
      </c>
      <c r="D40" s="8">
        <v>25.76</v>
      </c>
      <c r="E40" s="7">
        <f t="shared" si="0"/>
        <v>4.0800000000000836E-2</v>
      </c>
      <c r="F40" s="9">
        <f t="shared" si="1"/>
        <v>1.586363494976548E-3</v>
      </c>
      <c r="G40"/>
      <c r="H40"/>
      <c r="I40"/>
      <c r="J40"/>
      <c r="K40">
        <f t="shared" si="2"/>
        <v>1</v>
      </c>
      <c r="L40">
        <f t="shared" si="3"/>
        <v>0</v>
      </c>
    </row>
    <row r="41" spans="1:12" ht="14.5">
      <c r="A41" s="6">
        <v>43648</v>
      </c>
      <c r="B41" s="7">
        <v>15431520.98</v>
      </c>
      <c r="C41" s="8">
        <v>25.971399999999999</v>
      </c>
      <c r="D41" s="8">
        <v>25.9954</v>
      </c>
      <c r="E41" s="7">
        <f t="shared" si="0"/>
        <v>2.4000000000000909E-2</v>
      </c>
      <c r="F41" s="9">
        <f t="shared" si="1"/>
        <v>9.24093425845388E-4</v>
      </c>
      <c r="G41"/>
      <c r="H41"/>
      <c r="I41"/>
      <c r="J41"/>
      <c r="K41">
        <f t="shared" si="2"/>
        <v>1</v>
      </c>
      <c r="L41">
        <f t="shared" si="3"/>
        <v>0</v>
      </c>
    </row>
    <row r="42" spans="1:12" ht="14.5">
      <c r="A42" s="6">
        <v>43649</v>
      </c>
      <c r="B42" s="7">
        <v>15582865.450000001</v>
      </c>
      <c r="C42" s="8">
        <v>26.236999999999998</v>
      </c>
      <c r="D42" s="8">
        <v>26.233000000000001</v>
      </c>
      <c r="E42" s="7">
        <f t="shared" si="0"/>
        <v>-3.9999999999977831E-3</v>
      </c>
      <c r="F42" s="9">
        <f t="shared" si="1"/>
        <v>-1.5245645462506321E-4</v>
      </c>
      <c r="G42"/>
      <c r="H42"/>
      <c r="I42"/>
      <c r="J42"/>
      <c r="K42">
        <f t="shared" si="2"/>
        <v>0</v>
      </c>
      <c r="L42">
        <f t="shared" si="3"/>
        <v>1</v>
      </c>
    </row>
    <row r="43" spans="1:12" ht="14.5">
      <c r="A43" s="6">
        <v>43651</v>
      </c>
      <c r="B43" s="7">
        <v>15742216.4</v>
      </c>
      <c r="C43" s="8">
        <v>25.950600000000001</v>
      </c>
      <c r="D43" s="8">
        <v>25.973700000000001</v>
      </c>
      <c r="E43" s="7">
        <f t="shared" si="0"/>
        <v>2.3099999999999454E-2</v>
      </c>
      <c r="F43" s="9">
        <f t="shared" si="1"/>
        <v>8.901528288363064E-4</v>
      </c>
      <c r="G43"/>
      <c r="H43"/>
      <c r="I43"/>
      <c r="J43"/>
      <c r="K43">
        <f t="shared" si="2"/>
        <v>1</v>
      </c>
      <c r="L43">
        <f t="shared" si="3"/>
        <v>0</v>
      </c>
    </row>
    <row r="44" spans="1:12" ht="14.5">
      <c r="A44" s="6">
        <v>43654</v>
      </c>
      <c r="B44" s="7">
        <v>15570384.15</v>
      </c>
      <c r="C44" s="8">
        <v>25.9497</v>
      </c>
      <c r="D44" s="8">
        <v>25.918600000000001</v>
      </c>
      <c r="E44" s="7">
        <f t="shared" si="0"/>
        <v>-3.1099999999998573E-2</v>
      </c>
      <c r="F44" s="9">
        <f t="shared" si="1"/>
        <v>-1.1984724293536563E-3</v>
      </c>
      <c r="G44"/>
      <c r="H44"/>
      <c r="I44"/>
      <c r="J44"/>
      <c r="K44">
        <f t="shared" si="2"/>
        <v>0</v>
      </c>
      <c r="L44">
        <f t="shared" si="3"/>
        <v>1</v>
      </c>
    </row>
    <row r="45" spans="1:12" ht="14.5">
      <c r="A45" s="6">
        <v>43655</v>
      </c>
      <c r="B45" s="7">
        <v>15569790.439999999</v>
      </c>
      <c r="C45" s="8">
        <v>25.883500000000002</v>
      </c>
      <c r="D45" s="8">
        <v>25.889700000000001</v>
      </c>
      <c r="E45" s="7">
        <f t="shared" si="0"/>
        <v>6.1999999999997613E-3</v>
      </c>
      <c r="F45" s="9">
        <f t="shared" si="1"/>
        <v>2.3953483879690771E-4</v>
      </c>
      <c r="G45"/>
      <c r="H45"/>
      <c r="I45"/>
      <c r="J45"/>
      <c r="K45">
        <f t="shared" si="2"/>
        <v>1</v>
      </c>
      <c r="L45">
        <f t="shared" si="3"/>
        <v>0</v>
      </c>
    </row>
    <row r="46" spans="1:12" ht="14.5">
      <c r="A46" s="6">
        <v>43656</v>
      </c>
      <c r="B46" s="7">
        <v>15530120.98</v>
      </c>
      <c r="C46" s="8">
        <v>25.821100000000001</v>
      </c>
      <c r="D46" s="8">
        <v>25.85</v>
      </c>
      <c r="E46" s="7">
        <f t="shared" si="0"/>
        <v>2.8900000000000148E-2</v>
      </c>
      <c r="F46" s="9">
        <f t="shared" si="1"/>
        <v>1.1192396915700783E-3</v>
      </c>
      <c r="G46"/>
      <c r="H46"/>
      <c r="I46"/>
      <c r="J46"/>
      <c r="K46">
        <f t="shared" si="2"/>
        <v>1</v>
      </c>
      <c r="L46">
        <f t="shared" si="3"/>
        <v>0</v>
      </c>
    </row>
    <row r="47" spans="1:12" ht="14.5">
      <c r="A47" s="6">
        <v>43657</v>
      </c>
      <c r="B47" s="7">
        <v>15492674.140000001</v>
      </c>
      <c r="C47" s="8">
        <v>25.654</v>
      </c>
      <c r="D47" s="8">
        <v>25.6342</v>
      </c>
      <c r="E47" s="7">
        <f t="shared" si="0"/>
        <v>-1.980000000000004E-2</v>
      </c>
      <c r="F47" s="9">
        <f t="shared" si="1"/>
        <v>-7.7180946441100958E-4</v>
      </c>
      <c r="G47"/>
      <c r="H47"/>
      <c r="I47"/>
      <c r="J47"/>
      <c r="K47">
        <f t="shared" si="2"/>
        <v>0</v>
      </c>
      <c r="L47">
        <f t="shared" si="3"/>
        <v>1</v>
      </c>
    </row>
    <row r="48" spans="1:12" ht="14.5">
      <c r="A48" s="6">
        <v>43658</v>
      </c>
      <c r="B48" s="7">
        <v>15392388.09</v>
      </c>
      <c r="C48" s="8">
        <v>25.696899999999999</v>
      </c>
      <c r="D48" s="8">
        <v>25.6999</v>
      </c>
      <c r="E48" s="7">
        <f t="shared" si="0"/>
        <v>3.0000000000001137E-3</v>
      </c>
      <c r="F48" s="9">
        <f t="shared" si="1"/>
        <v>1.167455996637771E-4</v>
      </c>
      <c r="G48"/>
      <c r="H48"/>
      <c r="I48"/>
      <c r="J48"/>
      <c r="K48">
        <f t="shared" si="2"/>
        <v>1</v>
      </c>
      <c r="L48">
        <f t="shared" si="3"/>
        <v>0</v>
      </c>
    </row>
    <row r="49" spans="1:12" ht="14.5">
      <c r="A49" s="6">
        <v>43661</v>
      </c>
      <c r="B49" s="7">
        <v>15418113.780000001</v>
      </c>
      <c r="C49" s="8">
        <v>25.7988</v>
      </c>
      <c r="D49" s="8">
        <v>25.835100000000001</v>
      </c>
      <c r="E49" s="7">
        <f t="shared" si="0"/>
        <v>3.6300000000000665E-2</v>
      </c>
      <c r="F49" s="9">
        <f t="shared" si="1"/>
        <v>1.4070421880087703E-3</v>
      </c>
      <c r="G49"/>
      <c r="H49"/>
      <c r="I49"/>
      <c r="J49"/>
      <c r="K49">
        <f t="shared" si="2"/>
        <v>1</v>
      </c>
      <c r="L49">
        <f t="shared" si="3"/>
        <v>0</v>
      </c>
    </row>
    <row r="50" spans="1:12" ht="14.5">
      <c r="A50" s="6">
        <v>43662</v>
      </c>
      <c r="B50" s="7">
        <v>15479252.02</v>
      </c>
      <c r="C50" s="8">
        <v>25.826499999999999</v>
      </c>
      <c r="D50" s="8">
        <v>25.8247</v>
      </c>
      <c r="E50" s="7">
        <f t="shared" si="0"/>
        <v>-1.7999999999993577E-3</v>
      </c>
      <c r="F50" s="9">
        <f t="shared" si="1"/>
        <v>-6.9695855032596662E-5</v>
      </c>
      <c r="G50"/>
      <c r="H50"/>
      <c r="I50"/>
      <c r="J50"/>
      <c r="K50">
        <f t="shared" si="2"/>
        <v>0</v>
      </c>
      <c r="L50">
        <f t="shared" si="3"/>
        <v>1</v>
      </c>
    </row>
    <row r="51" spans="1:12" ht="14.5">
      <c r="A51" s="6">
        <v>43663</v>
      </c>
      <c r="B51" s="7">
        <v>15495897.950000001</v>
      </c>
      <c r="C51" s="8">
        <v>25.870799999999999</v>
      </c>
      <c r="D51" s="8">
        <v>25.925000000000001</v>
      </c>
      <c r="E51" s="7">
        <f t="shared" si="0"/>
        <v>5.420000000000158E-2</v>
      </c>
      <c r="F51" s="9">
        <f t="shared" si="1"/>
        <v>2.0950260525380575E-3</v>
      </c>
      <c r="G51"/>
      <c r="H51"/>
      <c r="I51"/>
      <c r="J51"/>
      <c r="K51">
        <f t="shared" si="2"/>
        <v>1</v>
      </c>
      <c r="L51">
        <f t="shared" si="3"/>
        <v>0</v>
      </c>
    </row>
    <row r="52" spans="1:12" ht="14.5">
      <c r="A52" s="6">
        <v>43664</v>
      </c>
      <c r="B52" s="7">
        <v>15522454.16</v>
      </c>
      <c r="C52" s="8">
        <v>25.8827</v>
      </c>
      <c r="D52" s="8">
        <v>25.924800000000001</v>
      </c>
      <c r="E52" s="7">
        <f t="shared" si="0"/>
        <v>4.2100000000001359E-2</v>
      </c>
      <c r="F52" s="9">
        <f t="shared" si="1"/>
        <v>1.6265690982780528E-3</v>
      </c>
      <c r="G52"/>
      <c r="H52"/>
      <c r="I52"/>
      <c r="J52"/>
      <c r="K52">
        <f t="shared" si="2"/>
        <v>1</v>
      </c>
      <c r="L52">
        <f t="shared" si="3"/>
        <v>0</v>
      </c>
    </row>
    <row r="53" spans="1:12" ht="14.5">
      <c r="A53" s="6">
        <v>43665</v>
      </c>
      <c r="B53" s="7">
        <v>15529642.51</v>
      </c>
      <c r="C53" s="8">
        <v>25.8856</v>
      </c>
      <c r="D53" s="8">
        <v>25.9087</v>
      </c>
      <c r="E53" s="7">
        <f t="shared" si="0"/>
        <v>2.3099999999999454E-2</v>
      </c>
      <c r="F53" s="9">
        <f t="shared" si="1"/>
        <v>8.9238804586331611E-4</v>
      </c>
      <c r="G53"/>
      <c r="H53"/>
      <c r="I53"/>
      <c r="J53"/>
      <c r="K53">
        <f t="shared" si="2"/>
        <v>1</v>
      </c>
      <c r="L53">
        <f t="shared" si="3"/>
        <v>0</v>
      </c>
    </row>
    <row r="54" spans="1:12" ht="14.5">
      <c r="A54" s="6">
        <v>43668</v>
      </c>
      <c r="B54" s="7">
        <v>15531361.550000001</v>
      </c>
      <c r="C54" s="8">
        <v>25.9786</v>
      </c>
      <c r="D54" s="8">
        <v>25.965399999999999</v>
      </c>
      <c r="E54" s="7">
        <f t="shared" si="0"/>
        <v>-1.3200000000001211E-2</v>
      </c>
      <c r="F54" s="9">
        <f t="shared" si="1"/>
        <v>-5.0811052173716864E-4</v>
      </c>
      <c r="G54"/>
      <c r="H54"/>
      <c r="I54"/>
      <c r="J54"/>
      <c r="K54">
        <f t="shared" si="2"/>
        <v>0</v>
      </c>
      <c r="L54">
        <f t="shared" si="3"/>
        <v>1</v>
      </c>
    </row>
    <row r="55" spans="1:12" ht="14.5">
      <c r="A55" s="6">
        <v>43669</v>
      </c>
      <c r="B55" s="7">
        <v>15587133.49</v>
      </c>
      <c r="C55" s="8">
        <v>26.139099999999999</v>
      </c>
      <c r="D55" s="8">
        <v>26.125900000000001</v>
      </c>
      <c r="E55" s="7">
        <f t="shared" si="0"/>
        <v>-1.3199999999997658E-2</v>
      </c>
      <c r="F55" s="9">
        <f t="shared" si="1"/>
        <v>-5.0499060793973997E-4</v>
      </c>
      <c r="G55"/>
      <c r="H55"/>
      <c r="I55"/>
      <c r="J55"/>
      <c r="K55">
        <f t="shared" si="2"/>
        <v>0</v>
      </c>
      <c r="L55">
        <f t="shared" si="3"/>
        <v>1</v>
      </c>
    </row>
    <row r="56" spans="1:12" ht="14.5">
      <c r="A56" s="6">
        <v>43670</v>
      </c>
      <c r="B56" s="7">
        <v>15683452.939999999</v>
      </c>
      <c r="C56" s="8">
        <v>26.342500000000001</v>
      </c>
      <c r="D56" s="8">
        <v>26.348400000000002</v>
      </c>
      <c r="E56" s="7">
        <f t="shared" si="0"/>
        <v>5.9000000000004604E-3</v>
      </c>
      <c r="F56" s="9">
        <f t="shared" si="1"/>
        <v>2.239726677422591E-4</v>
      </c>
      <c r="G56"/>
      <c r="H56"/>
      <c r="I56"/>
      <c r="J56"/>
      <c r="K56">
        <f t="shared" si="2"/>
        <v>1</v>
      </c>
      <c r="L56">
        <f t="shared" si="3"/>
        <v>0</v>
      </c>
    </row>
    <row r="57" spans="1:12" ht="14.5">
      <c r="A57" s="6">
        <v>43671</v>
      </c>
      <c r="B57" s="7">
        <v>15805484.85</v>
      </c>
      <c r="C57" s="8">
        <v>26.114799999999999</v>
      </c>
      <c r="D57" s="8">
        <v>26.1159</v>
      </c>
      <c r="E57" s="7">
        <f t="shared" si="0"/>
        <v>1.1000000000009891E-3</v>
      </c>
      <c r="F57" s="9">
        <f t="shared" si="1"/>
        <v>4.2121708762884997E-5</v>
      </c>
      <c r="G57"/>
      <c r="H57"/>
      <c r="I57"/>
      <c r="J57"/>
      <c r="K57">
        <f t="shared" si="2"/>
        <v>1</v>
      </c>
      <c r="L57">
        <f t="shared" si="3"/>
        <v>0</v>
      </c>
    </row>
    <row r="58" spans="1:12" ht="14.5">
      <c r="A58" s="6">
        <v>43672</v>
      </c>
      <c r="B58" s="7">
        <v>15668868.77</v>
      </c>
      <c r="C58" s="8">
        <v>26.254799999999999</v>
      </c>
      <c r="D58" s="8">
        <v>26.300999999999998</v>
      </c>
      <c r="E58" s="7">
        <f t="shared" si="0"/>
        <v>4.6199999999998909E-2</v>
      </c>
      <c r="F58" s="9">
        <f t="shared" si="1"/>
        <v>1.759678230266424E-3</v>
      </c>
      <c r="G58"/>
      <c r="H58"/>
      <c r="I58"/>
      <c r="J58"/>
      <c r="K58">
        <f t="shared" si="2"/>
        <v>1</v>
      </c>
      <c r="L58">
        <f t="shared" si="3"/>
        <v>0</v>
      </c>
    </row>
    <row r="59" spans="1:12" ht="14.5">
      <c r="A59" s="6">
        <v>43675</v>
      </c>
      <c r="B59" s="7">
        <v>15752870.040000001</v>
      </c>
      <c r="C59" s="8">
        <v>26.264299999999999</v>
      </c>
      <c r="D59" s="8">
        <v>26.264399999999998</v>
      </c>
      <c r="E59" s="7">
        <f t="shared" si="0"/>
        <v>9.9999999999766942E-5</v>
      </c>
      <c r="F59" s="9">
        <f t="shared" si="1"/>
        <v>3.8074496559880504E-6</v>
      </c>
      <c r="G59"/>
      <c r="H59"/>
      <c r="I59"/>
      <c r="J59"/>
      <c r="K59">
        <f t="shared" si="2"/>
        <v>1</v>
      </c>
      <c r="L59">
        <f t="shared" si="3"/>
        <v>0</v>
      </c>
    </row>
    <row r="60" spans="1:12" ht="14.5">
      <c r="A60" s="6">
        <v>43676</v>
      </c>
      <c r="B60" s="7">
        <v>15758573.939999999</v>
      </c>
      <c r="C60" s="8">
        <v>26.069700000000001</v>
      </c>
      <c r="D60" s="8">
        <v>26.097899999999999</v>
      </c>
      <c r="E60" s="7">
        <f t="shared" si="0"/>
        <v>2.8199999999998226E-2</v>
      </c>
      <c r="F60" s="9">
        <f t="shared" si="1"/>
        <v>1.0817155548394583E-3</v>
      </c>
      <c r="G60"/>
      <c r="H60"/>
      <c r="I60"/>
      <c r="J60"/>
      <c r="K60">
        <f t="shared" si="2"/>
        <v>1</v>
      </c>
      <c r="L60">
        <f t="shared" si="3"/>
        <v>0</v>
      </c>
    </row>
    <row r="61" spans="1:12" ht="14.5">
      <c r="A61" s="6">
        <v>43677</v>
      </c>
      <c r="B61" s="7">
        <v>15641834.220000001</v>
      </c>
      <c r="C61" s="8">
        <v>26.169499999999999</v>
      </c>
      <c r="D61" s="8">
        <v>26.215800000000002</v>
      </c>
      <c r="E61" s="7">
        <f t="shared" si="0"/>
        <v>4.6300000000002228E-2</v>
      </c>
      <c r="F61" s="9">
        <f t="shared" si="1"/>
        <v>1.769235178356569E-3</v>
      </c>
      <c r="G61"/>
      <c r="H61"/>
      <c r="I61"/>
      <c r="J61"/>
      <c r="K61">
        <f t="shared" si="2"/>
        <v>1</v>
      </c>
      <c r="L61">
        <f t="shared" si="3"/>
        <v>0</v>
      </c>
    </row>
    <row r="62" spans="1:12" ht="14.5">
      <c r="A62" s="6">
        <v>43678</v>
      </c>
      <c r="B62" s="7">
        <v>15701680.33</v>
      </c>
      <c r="C62" s="8">
        <v>26.342700000000001</v>
      </c>
      <c r="D62" s="8">
        <v>26.425899999999999</v>
      </c>
      <c r="E62" s="7">
        <f t="shared" si="0"/>
        <v>8.3199999999997942E-2</v>
      </c>
      <c r="F62" s="9">
        <f t="shared" si="1"/>
        <v>3.1583702505816767E-3</v>
      </c>
      <c r="G62"/>
      <c r="H62"/>
      <c r="I62"/>
      <c r="J62"/>
      <c r="K62">
        <f t="shared" si="2"/>
        <v>1</v>
      </c>
      <c r="L62">
        <f t="shared" si="3"/>
        <v>0</v>
      </c>
    </row>
    <row r="63" spans="1:12" ht="14.5">
      <c r="A63" s="6">
        <v>43679</v>
      </c>
      <c r="B63" s="7">
        <v>18439923.940000001</v>
      </c>
      <c r="C63" s="8">
        <v>26.1891</v>
      </c>
      <c r="D63" s="8">
        <v>26.227</v>
      </c>
      <c r="E63" s="7">
        <f t="shared" si="0"/>
        <v>3.7900000000000489E-2</v>
      </c>
      <c r="F63" s="9">
        <f t="shared" si="1"/>
        <v>1.4471669511361784E-3</v>
      </c>
      <c r="G63"/>
      <c r="H63"/>
      <c r="I63"/>
      <c r="J63"/>
      <c r="K63">
        <f t="shared" si="2"/>
        <v>1</v>
      </c>
      <c r="L63">
        <f t="shared" si="3"/>
        <v>0</v>
      </c>
    </row>
    <row r="64" spans="1:12" ht="14.5">
      <c r="A64" s="6">
        <v>43682</v>
      </c>
      <c r="B64" s="7">
        <v>18332384.260000002</v>
      </c>
      <c r="C64" s="8">
        <v>25.720099999999999</v>
      </c>
      <c r="D64" s="8">
        <v>25.840499999999999</v>
      </c>
      <c r="E64" s="7">
        <f t="shared" si="0"/>
        <v>0.12040000000000006</v>
      </c>
      <c r="F64" s="9">
        <f t="shared" si="1"/>
        <v>4.6811637590833651E-3</v>
      </c>
      <c r="G64"/>
      <c r="H64"/>
      <c r="I64"/>
      <c r="J64"/>
      <c r="K64">
        <f t="shared" si="2"/>
        <v>1</v>
      </c>
      <c r="L64">
        <f t="shared" si="3"/>
        <v>0</v>
      </c>
    </row>
    <row r="65" spans="1:12" ht="14.5">
      <c r="A65" s="6">
        <v>43683</v>
      </c>
      <c r="B65" s="7">
        <v>18004069.140000001</v>
      </c>
      <c r="C65" s="8">
        <v>26.081399999999999</v>
      </c>
      <c r="D65" s="8">
        <v>26.246300000000002</v>
      </c>
      <c r="E65" s="7">
        <f t="shared" si="0"/>
        <v>0.16490000000000293</v>
      </c>
      <c r="F65" s="9">
        <f t="shared" si="1"/>
        <v>6.3225133620128885E-3</v>
      </c>
      <c r="G65"/>
      <c r="H65"/>
      <c r="I65"/>
      <c r="J65"/>
      <c r="K65">
        <f t="shared" si="2"/>
        <v>1</v>
      </c>
      <c r="L65">
        <f t="shared" si="3"/>
        <v>0</v>
      </c>
    </row>
    <row r="66" spans="1:12" ht="14.5">
      <c r="A66" s="6">
        <v>43684</v>
      </c>
      <c r="B66" s="7">
        <v>18257005.550000001</v>
      </c>
      <c r="C66" s="8">
        <v>26.482299999999999</v>
      </c>
      <c r="D66" s="8">
        <v>26.330100000000002</v>
      </c>
      <c r="E66" s="7">
        <f t="shared" ref="E66:E129" si="4">(D66-C66)</f>
        <v>-0.152199999999997</v>
      </c>
      <c r="F66" s="9">
        <f t="shared" ref="F66:F129" si="5">+E66/C66</f>
        <v>-5.7472349456050651E-3</v>
      </c>
      <c r="G66"/>
      <c r="H66"/>
      <c r="I66"/>
      <c r="J66"/>
      <c r="K66">
        <f t="shared" si="2"/>
        <v>0</v>
      </c>
      <c r="L66">
        <f t="shared" si="3"/>
        <v>1</v>
      </c>
    </row>
    <row r="67" spans="1:12" ht="14.5">
      <c r="A67" s="6">
        <v>43685</v>
      </c>
      <c r="B67" s="7">
        <v>18537602.280000001</v>
      </c>
      <c r="C67" s="8">
        <v>26.605599999999999</v>
      </c>
      <c r="D67" s="8">
        <v>26.593599999999999</v>
      </c>
      <c r="E67" s="7">
        <f t="shared" si="4"/>
        <v>-1.2000000000000455E-2</v>
      </c>
      <c r="F67" s="9">
        <f t="shared" si="5"/>
        <v>-4.510328652614658E-4</v>
      </c>
      <c r="G67"/>
      <c r="H67"/>
      <c r="I67"/>
      <c r="J67"/>
      <c r="K67">
        <f t="shared" ref="K67:K130" si="6">IF(E67&gt;0,1,0)</f>
        <v>0</v>
      </c>
      <c r="L67">
        <f t="shared" ref="L67:L130" si="7">IF(E67&lt;0,1,0)</f>
        <v>1</v>
      </c>
    </row>
    <row r="68" spans="1:12" ht="14.5">
      <c r="A68" s="6">
        <v>43686</v>
      </c>
      <c r="B68" s="7">
        <v>18623907.16</v>
      </c>
      <c r="C68" s="8">
        <v>26.3644</v>
      </c>
      <c r="D68" s="8">
        <v>26.3644</v>
      </c>
      <c r="E68" s="7">
        <f t="shared" si="4"/>
        <v>0</v>
      </c>
      <c r="F68" s="9">
        <f t="shared" si="5"/>
        <v>0</v>
      </c>
      <c r="G68"/>
      <c r="H68"/>
      <c r="I68"/>
      <c r="J68"/>
      <c r="K68">
        <f t="shared" si="6"/>
        <v>0</v>
      </c>
      <c r="L68">
        <f t="shared" si="7"/>
        <v>0</v>
      </c>
    </row>
    <row r="69" spans="1:12" ht="14.5">
      <c r="A69" s="6">
        <v>43689</v>
      </c>
      <c r="B69" s="7">
        <v>18455046.98</v>
      </c>
      <c r="C69" s="8">
        <v>26.700700000000001</v>
      </c>
      <c r="D69" s="8">
        <v>26.7395</v>
      </c>
      <c r="E69" s="7">
        <f t="shared" si="4"/>
        <v>3.8799999999998391E-2</v>
      </c>
      <c r="F69" s="9">
        <f t="shared" si="5"/>
        <v>1.4531454231536398E-3</v>
      </c>
      <c r="G69"/>
      <c r="H69"/>
      <c r="I69"/>
      <c r="J69"/>
      <c r="K69">
        <f t="shared" si="6"/>
        <v>1</v>
      </c>
      <c r="L69">
        <f t="shared" si="7"/>
        <v>0</v>
      </c>
    </row>
    <row r="70" spans="1:12" ht="14.5">
      <c r="A70" s="6">
        <v>43690</v>
      </c>
      <c r="B70" s="7">
        <v>18690455.93</v>
      </c>
      <c r="C70" s="8">
        <v>26.912600000000001</v>
      </c>
      <c r="D70" s="8">
        <v>26.8719</v>
      </c>
      <c r="E70" s="7">
        <f t="shared" si="4"/>
        <v>-4.0700000000001069E-2</v>
      </c>
      <c r="F70" s="9">
        <f t="shared" si="5"/>
        <v>-1.5123027875419345E-3</v>
      </c>
      <c r="G70"/>
      <c r="H70"/>
      <c r="I70"/>
      <c r="J70"/>
      <c r="K70">
        <f t="shared" si="6"/>
        <v>0</v>
      </c>
      <c r="L70">
        <f t="shared" si="7"/>
        <v>1</v>
      </c>
    </row>
    <row r="71" spans="1:12" ht="14.5">
      <c r="A71" s="6">
        <v>43691</v>
      </c>
      <c r="B71" s="7">
        <v>18838836.289999999</v>
      </c>
      <c r="C71" s="8">
        <v>27.2682</v>
      </c>
      <c r="D71" s="8">
        <v>27.253399999999999</v>
      </c>
      <c r="E71" s="7">
        <f t="shared" si="4"/>
        <v>-1.4800000000001035E-2</v>
      </c>
      <c r="F71" s="9">
        <f t="shared" si="5"/>
        <v>-5.4275676428957665E-4</v>
      </c>
      <c r="G71"/>
      <c r="H71"/>
      <c r="I71"/>
      <c r="J71"/>
      <c r="K71">
        <f t="shared" si="6"/>
        <v>0</v>
      </c>
      <c r="L71">
        <f t="shared" si="7"/>
        <v>1</v>
      </c>
    </row>
    <row r="72" spans="1:12" ht="14.5">
      <c r="A72" s="6">
        <v>43692</v>
      </c>
      <c r="B72" s="7">
        <v>19087735.57</v>
      </c>
      <c r="C72" s="8">
        <v>27.62</v>
      </c>
      <c r="D72" s="8">
        <v>27.7242</v>
      </c>
      <c r="E72" s="7">
        <f t="shared" si="4"/>
        <v>0.10419999999999874</v>
      </c>
      <c r="F72" s="9">
        <f t="shared" si="5"/>
        <v>3.7726285300506419E-3</v>
      </c>
      <c r="G72"/>
      <c r="H72"/>
      <c r="I72"/>
      <c r="J72"/>
      <c r="K72">
        <f t="shared" si="6"/>
        <v>1</v>
      </c>
      <c r="L72">
        <f t="shared" si="7"/>
        <v>0</v>
      </c>
    </row>
    <row r="73" spans="1:12" ht="14.5">
      <c r="A73" s="6">
        <v>43693</v>
      </c>
      <c r="B73" s="7">
        <v>19333968.379999999</v>
      </c>
      <c r="C73" s="8">
        <v>27.6739</v>
      </c>
      <c r="D73" s="8">
        <v>27.646000000000001</v>
      </c>
      <c r="E73" s="7">
        <f t="shared" si="4"/>
        <v>-2.7899999999998926E-2</v>
      </c>
      <c r="F73" s="9">
        <f t="shared" si="5"/>
        <v>-1.0081701531045109E-3</v>
      </c>
      <c r="G73"/>
      <c r="H73"/>
      <c r="I73"/>
      <c r="J73"/>
      <c r="K73">
        <f t="shared" si="6"/>
        <v>0</v>
      </c>
      <c r="L73">
        <f t="shared" si="7"/>
        <v>1</v>
      </c>
    </row>
    <row r="74" spans="1:12" ht="14.5">
      <c r="A74" s="6">
        <v>43696</v>
      </c>
      <c r="B74" s="7">
        <v>19371724.129999999</v>
      </c>
      <c r="C74" s="8">
        <v>27.421399999999998</v>
      </c>
      <c r="D74" s="8">
        <v>27.417100000000001</v>
      </c>
      <c r="E74" s="7">
        <f t="shared" si="4"/>
        <v>-4.2999999999970839E-3</v>
      </c>
      <c r="F74" s="9">
        <f t="shared" si="5"/>
        <v>-1.5681183309375465E-4</v>
      </c>
      <c r="G74"/>
      <c r="H74"/>
      <c r="I74"/>
      <c r="J74"/>
      <c r="K74">
        <f t="shared" si="6"/>
        <v>0</v>
      </c>
      <c r="L74">
        <f t="shared" si="7"/>
        <v>1</v>
      </c>
    </row>
    <row r="75" spans="1:12" ht="14.5">
      <c r="A75" s="6">
        <v>43697</v>
      </c>
      <c r="B75" s="7">
        <v>19194987.18</v>
      </c>
      <c r="C75" s="8">
        <v>27.476600000000001</v>
      </c>
      <c r="D75" s="8">
        <v>27.54</v>
      </c>
      <c r="E75" s="7">
        <f t="shared" si="4"/>
        <v>6.3399999999997902E-2</v>
      </c>
      <c r="F75" s="9">
        <f t="shared" si="5"/>
        <v>2.3074179483632581E-3</v>
      </c>
      <c r="G75"/>
      <c r="H75"/>
      <c r="I75"/>
      <c r="J75"/>
      <c r="K75">
        <f t="shared" si="6"/>
        <v>1</v>
      </c>
      <c r="L75">
        <f t="shared" si="7"/>
        <v>0</v>
      </c>
    </row>
    <row r="76" spans="1:12" ht="14.5">
      <c r="A76" s="6">
        <v>43698</v>
      </c>
      <c r="B76" s="7">
        <v>19233616.039999999</v>
      </c>
      <c r="C76" s="8">
        <v>27.529199999999999</v>
      </c>
      <c r="D76" s="8">
        <v>27.4953</v>
      </c>
      <c r="E76" s="7">
        <f t="shared" si="4"/>
        <v>-3.3899999999999153E-2</v>
      </c>
      <c r="F76" s="9">
        <f t="shared" si="5"/>
        <v>-1.2314197288696785E-3</v>
      </c>
      <c r="G76"/>
      <c r="H76"/>
      <c r="I76"/>
      <c r="J76"/>
      <c r="K76">
        <f t="shared" si="6"/>
        <v>0</v>
      </c>
      <c r="L76">
        <f t="shared" si="7"/>
        <v>1</v>
      </c>
    </row>
    <row r="77" spans="1:12" ht="14.5">
      <c r="A77" s="6">
        <v>43699</v>
      </c>
      <c r="B77" s="7">
        <v>19270469.830000002</v>
      </c>
      <c r="C77" s="8">
        <v>27.334700000000002</v>
      </c>
      <c r="D77" s="8">
        <v>27.346299999999999</v>
      </c>
      <c r="E77" s="7">
        <f t="shared" si="4"/>
        <v>1.1599999999997834E-2</v>
      </c>
      <c r="F77" s="9">
        <f t="shared" si="5"/>
        <v>4.2436902545108722E-4</v>
      </c>
      <c r="G77"/>
      <c r="H77"/>
      <c r="I77"/>
      <c r="J77"/>
      <c r="K77">
        <f t="shared" si="6"/>
        <v>1</v>
      </c>
      <c r="L77">
        <f t="shared" si="7"/>
        <v>0</v>
      </c>
    </row>
    <row r="78" spans="1:12" ht="14.5">
      <c r="A78" s="6">
        <v>43700</v>
      </c>
      <c r="B78" s="7">
        <v>19134269.920000002</v>
      </c>
      <c r="C78" s="8">
        <v>27.401199999999999</v>
      </c>
      <c r="D78" s="8">
        <v>27.426400000000001</v>
      </c>
      <c r="E78" s="7">
        <f t="shared" si="4"/>
        <v>2.5200000000001666E-2</v>
      </c>
      <c r="F78" s="9">
        <f t="shared" si="5"/>
        <v>9.196677517773552E-4</v>
      </c>
      <c r="G78"/>
      <c r="H78"/>
      <c r="I78"/>
      <c r="J78"/>
      <c r="K78">
        <f t="shared" si="6"/>
        <v>1</v>
      </c>
      <c r="L78">
        <f t="shared" si="7"/>
        <v>0</v>
      </c>
    </row>
    <row r="79" spans="1:12" ht="14.5">
      <c r="A79" s="6">
        <v>43703</v>
      </c>
      <c r="B79" s="7">
        <v>19180825.670000002</v>
      </c>
      <c r="C79" s="8">
        <v>27.561599999999999</v>
      </c>
      <c r="D79" s="8">
        <v>27.579799999999999</v>
      </c>
      <c r="E79" s="7">
        <f t="shared" si="4"/>
        <v>1.8200000000000216E-2</v>
      </c>
      <c r="F79" s="9">
        <f t="shared" si="5"/>
        <v>6.6033902240799584E-4</v>
      </c>
      <c r="G79"/>
      <c r="H79"/>
      <c r="I79"/>
      <c r="J79"/>
      <c r="K79">
        <f t="shared" si="6"/>
        <v>1</v>
      </c>
      <c r="L79">
        <f t="shared" si="7"/>
        <v>0</v>
      </c>
    </row>
    <row r="80" spans="1:12" ht="14.5">
      <c r="A80" s="6">
        <v>43704</v>
      </c>
      <c r="B80" s="7">
        <v>19293104.670000002</v>
      </c>
      <c r="C80" s="8">
        <v>27.852499999999999</v>
      </c>
      <c r="D80" s="8">
        <v>27.942399999999999</v>
      </c>
      <c r="E80" s="7">
        <f t="shared" si="4"/>
        <v>8.9900000000000091E-2</v>
      </c>
      <c r="F80" s="9">
        <f t="shared" si="5"/>
        <v>3.2277174400861717E-3</v>
      </c>
      <c r="G80"/>
      <c r="H80"/>
      <c r="I80"/>
      <c r="J80"/>
      <c r="K80">
        <f t="shared" si="6"/>
        <v>1</v>
      </c>
      <c r="L80">
        <f t="shared" si="7"/>
        <v>0</v>
      </c>
    </row>
    <row r="81" spans="1:12" ht="14.5">
      <c r="A81" s="6">
        <v>43705</v>
      </c>
      <c r="B81" s="7">
        <v>19496765.77</v>
      </c>
      <c r="C81" s="8">
        <v>28.045999999999999</v>
      </c>
      <c r="D81" s="8">
        <v>28.043500000000002</v>
      </c>
      <c r="E81" s="7">
        <f t="shared" si="4"/>
        <v>-2.4999999999977263E-3</v>
      </c>
      <c r="F81" s="9">
        <f t="shared" si="5"/>
        <v>-8.9139271197237615E-5</v>
      </c>
      <c r="G81"/>
      <c r="H81"/>
      <c r="I81"/>
      <c r="J81"/>
      <c r="K81">
        <f t="shared" si="6"/>
        <v>0</v>
      </c>
      <c r="L81">
        <f t="shared" si="7"/>
        <v>1</v>
      </c>
    </row>
    <row r="82" spans="1:12" ht="14.5">
      <c r="A82" s="6">
        <v>43706</v>
      </c>
      <c r="B82" s="7">
        <v>19632189.84</v>
      </c>
      <c r="C82" s="8">
        <v>27.9833</v>
      </c>
      <c r="D82" s="8">
        <v>28.0366</v>
      </c>
      <c r="E82" s="7">
        <f t="shared" si="4"/>
        <v>5.3300000000000125E-2</v>
      </c>
      <c r="F82" s="9">
        <f t="shared" si="5"/>
        <v>1.9047074505151331E-3</v>
      </c>
      <c r="G82"/>
      <c r="H82"/>
      <c r="I82"/>
      <c r="J82"/>
      <c r="K82">
        <f t="shared" si="6"/>
        <v>1</v>
      </c>
      <c r="L82">
        <f t="shared" si="7"/>
        <v>0</v>
      </c>
    </row>
    <row r="83" spans="1:12" ht="14.5">
      <c r="A83" s="6">
        <v>43707</v>
      </c>
      <c r="B83" s="7">
        <v>19588306.309999999</v>
      </c>
      <c r="C83" s="8">
        <v>28.137</v>
      </c>
      <c r="D83" s="8">
        <v>28.1784</v>
      </c>
      <c r="E83" s="7">
        <f t="shared" si="4"/>
        <v>4.1399999999999437E-2</v>
      </c>
      <c r="F83" s="9">
        <f t="shared" si="5"/>
        <v>1.4713722145217841E-3</v>
      </c>
      <c r="G83"/>
      <c r="H83"/>
      <c r="I83"/>
      <c r="J83"/>
      <c r="K83">
        <f t="shared" si="6"/>
        <v>1</v>
      </c>
      <c r="L83">
        <f t="shared" si="7"/>
        <v>0</v>
      </c>
    </row>
    <row r="84" spans="1:12" ht="14.5">
      <c r="A84" s="6">
        <v>43711</v>
      </c>
      <c r="B84" s="7">
        <v>19695873.289999999</v>
      </c>
      <c r="C84" s="8">
        <v>28.363499999999998</v>
      </c>
      <c r="D84" s="8">
        <v>28.309799999999999</v>
      </c>
      <c r="E84" s="7">
        <f t="shared" si="4"/>
        <v>-5.3699999999999193E-2</v>
      </c>
      <c r="F84" s="9">
        <f t="shared" si="5"/>
        <v>-1.8932783330688806E-3</v>
      </c>
      <c r="G84"/>
      <c r="H84"/>
      <c r="I84"/>
      <c r="J84"/>
      <c r="K84">
        <f t="shared" si="6"/>
        <v>0</v>
      </c>
      <c r="L84">
        <f t="shared" si="7"/>
        <v>1</v>
      </c>
    </row>
    <row r="85" spans="1:12" ht="14.5">
      <c r="A85" s="6">
        <v>43712</v>
      </c>
      <c r="B85" s="7">
        <v>19854463.379999999</v>
      </c>
      <c r="C85" s="8">
        <v>28.337199999999999</v>
      </c>
      <c r="D85" s="8">
        <v>28.366299999999999</v>
      </c>
      <c r="E85" s="7">
        <f t="shared" si="4"/>
        <v>2.9099999999999682E-2</v>
      </c>
      <c r="F85" s="9">
        <f t="shared" si="5"/>
        <v>1.0269186793331621E-3</v>
      </c>
      <c r="G85"/>
      <c r="H85"/>
      <c r="I85"/>
      <c r="J85"/>
      <c r="K85">
        <f t="shared" si="6"/>
        <v>1</v>
      </c>
      <c r="L85">
        <f t="shared" si="7"/>
        <v>0</v>
      </c>
    </row>
    <row r="86" spans="1:12" ht="14.5">
      <c r="A86" s="6">
        <v>43713</v>
      </c>
      <c r="B86" s="7">
        <v>19836009.57</v>
      </c>
      <c r="C86" s="8">
        <v>27.799199999999999</v>
      </c>
      <c r="D86" s="8">
        <v>27.820900000000002</v>
      </c>
      <c r="E86" s="7">
        <f t="shared" si="4"/>
        <v>2.1700000000002717E-2</v>
      </c>
      <c r="F86" s="9">
        <f t="shared" si="5"/>
        <v>7.8059800282032283E-4</v>
      </c>
      <c r="G86"/>
      <c r="H86"/>
      <c r="I86"/>
      <c r="J86"/>
      <c r="K86">
        <f t="shared" si="6"/>
        <v>1</v>
      </c>
      <c r="L86">
        <f t="shared" si="7"/>
        <v>0</v>
      </c>
    </row>
    <row r="87" spans="1:12" ht="14.5">
      <c r="A87" s="6">
        <v>43714</v>
      </c>
      <c r="B87" s="7">
        <v>19459410.57</v>
      </c>
      <c r="C87" s="8">
        <v>27.9313</v>
      </c>
      <c r="D87" s="8">
        <v>27.9513</v>
      </c>
      <c r="E87" s="7">
        <f t="shared" si="4"/>
        <v>1.9999999999999574E-2</v>
      </c>
      <c r="F87" s="9">
        <f t="shared" si="5"/>
        <v>7.1604257589154719E-4</v>
      </c>
      <c r="G87"/>
      <c r="H87"/>
      <c r="I87"/>
      <c r="J87"/>
      <c r="K87">
        <f t="shared" si="6"/>
        <v>1</v>
      </c>
      <c r="L87">
        <f t="shared" si="7"/>
        <v>0</v>
      </c>
    </row>
    <row r="88" spans="1:12" ht="14.5">
      <c r="A88" s="6">
        <v>43717</v>
      </c>
      <c r="B88" s="7">
        <v>19551911.719999999</v>
      </c>
      <c r="C88" s="8">
        <v>27.5091</v>
      </c>
      <c r="D88" s="8">
        <v>27.4651</v>
      </c>
      <c r="E88" s="7">
        <f t="shared" si="4"/>
        <v>-4.4000000000000483E-2</v>
      </c>
      <c r="F88" s="9">
        <f t="shared" si="5"/>
        <v>-1.5994707205979287E-3</v>
      </c>
      <c r="G88"/>
      <c r="H88"/>
      <c r="I88"/>
      <c r="J88"/>
      <c r="K88">
        <f t="shared" si="6"/>
        <v>0</v>
      </c>
      <c r="L88">
        <f t="shared" si="7"/>
        <v>1</v>
      </c>
    </row>
    <row r="89" spans="1:12" ht="14.5">
      <c r="A89" s="6">
        <v>43718</v>
      </c>
      <c r="B89" s="7">
        <v>19256337.379999999</v>
      </c>
      <c r="C89" s="8">
        <v>27.165099999999999</v>
      </c>
      <c r="D89" s="8">
        <v>27.071899999999999</v>
      </c>
      <c r="E89" s="7">
        <f t="shared" si="4"/>
        <v>-9.3199999999999505E-2</v>
      </c>
      <c r="F89" s="9">
        <f t="shared" si="5"/>
        <v>-3.4308727006342517E-3</v>
      </c>
      <c r="G89"/>
      <c r="H89"/>
      <c r="I89"/>
      <c r="J89"/>
      <c r="K89">
        <f t="shared" si="6"/>
        <v>0</v>
      </c>
      <c r="L89">
        <f t="shared" si="7"/>
        <v>1</v>
      </c>
    </row>
    <row r="90" spans="1:12" ht="14.5">
      <c r="A90" s="6">
        <v>43719</v>
      </c>
      <c r="B90" s="7">
        <v>19015590.150000002</v>
      </c>
      <c r="C90" s="8">
        <v>27.238</v>
      </c>
      <c r="D90" s="8">
        <v>27.185700000000001</v>
      </c>
      <c r="E90" s="7">
        <f t="shared" si="4"/>
        <v>-5.2299999999998903E-2</v>
      </c>
      <c r="F90" s="9">
        <f t="shared" si="5"/>
        <v>-1.9201116087818086E-3</v>
      </c>
      <c r="G90"/>
      <c r="H90"/>
      <c r="I90"/>
      <c r="J90"/>
      <c r="K90">
        <f t="shared" si="6"/>
        <v>0</v>
      </c>
      <c r="L90">
        <f t="shared" si="7"/>
        <v>1</v>
      </c>
    </row>
    <row r="91" spans="1:12" ht="14.5">
      <c r="A91" s="6">
        <v>43720</v>
      </c>
      <c r="B91" s="7">
        <v>21790393.670000002</v>
      </c>
      <c r="C91" s="8">
        <v>26.908200000000001</v>
      </c>
      <c r="D91" s="8">
        <v>26.977699999999999</v>
      </c>
      <c r="E91" s="7">
        <f t="shared" si="4"/>
        <v>6.9499999999997897E-2</v>
      </c>
      <c r="F91" s="9">
        <f t="shared" si="5"/>
        <v>2.5828557837387078E-3</v>
      </c>
      <c r="G91"/>
      <c r="H91"/>
      <c r="I91"/>
      <c r="J91"/>
      <c r="K91">
        <f t="shared" si="6"/>
        <v>1</v>
      </c>
      <c r="L91">
        <f t="shared" si="7"/>
        <v>0</v>
      </c>
    </row>
    <row r="92" spans="1:12" ht="14.5">
      <c r="A92" s="6">
        <v>43721</v>
      </c>
      <c r="B92" s="7">
        <v>21526558.490000002</v>
      </c>
      <c r="C92" s="8">
        <v>26.471699999999998</v>
      </c>
      <c r="D92" s="8">
        <v>26.4557</v>
      </c>
      <c r="E92" s="7">
        <f t="shared" si="4"/>
        <v>-1.5999999999998238E-2</v>
      </c>
      <c r="F92" s="9">
        <f t="shared" si="5"/>
        <v>-6.0441905884390645E-4</v>
      </c>
      <c r="G92"/>
      <c r="H92"/>
      <c r="I92"/>
      <c r="J92"/>
      <c r="K92">
        <f t="shared" si="6"/>
        <v>0</v>
      </c>
      <c r="L92">
        <f t="shared" si="7"/>
        <v>1</v>
      </c>
    </row>
    <row r="93" spans="1:12" ht="14.5">
      <c r="A93" s="6">
        <v>43724</v>
      </c>
      <c r="B93" s="7">
        <v>21177325.600000001</v>
      </c>
      <c r="C93" s="8">
        <v>26.8398</v>
      </c>
      <c r="D93" s="8">
        <v>26.829599999999999</v>
      </c>
      <c r="E93" s="7">
        <f t="shared" si="4"/>
        <v>-1.0200000000001097E-2</v>
      </c>
      <c r="F93" s="9">
        <f t="shared" si="5"/>
        <v>-3.8003263809719507E-4</v>
      </c>
      <c r="G93"/>
      <c r="H93"/>
      <c r="I93"/>
      <c r="J93"/>
      <c r="K93">
        <f t="shared" si="6"/>
        <v>0</v>
      </c>
      <c r="L93">
        <f t="shared" si="7"/>
        <v>1</v>
      </c>
    </row>
    <row r="94" spans="1:12" ht="14.5">
      <c r="A94" s="6">
        <v>43725</v>
      </c>
      <c r="B94" s="7">
        <v>21471834.07</v>
      </c>
      <c r="C94" s="8">
        <v>26.847799999999999</v>
      </c>
      <c r="D94" s="8">
        <v>26.857800000000001</v>
      </c>
      <c r="E94" s="7">
        <f t="shared" si="4"/>
        <v>1.0000000000001563E-2</v>
      </c>
      <c r="F94" s="9">
        <f t="shared" si="5"/>
        <v>3.7246999754175623E-4</v>
      </c>
      <c r="G94"/>
      <c r="H94"/>
      <c r="I94"/>
      <c r="J94"/>
      <c r="K94">
        <f t="shared" si="6"/>
        <v>1</v>
      </c>
      <c r="L94">
        <f t="shared" si="7"/>
        <v>0</v>
      </c>
    </row>
    <row r="95" spans="1:12" ht="14.5">
      <c r="A95" s="6">
        <v>43726</v>
      </c>
      <c r="B95" s="7">
        <v>21478242.030000001</v>
      </c>
      <c r="C95" s="8">
        <v>27.076000000000001</v>
      </c>
      <c r="D95" s="8">
        <v>27.0124</v>
      </c>
      <c r="E95" s="7">
        <f t="shared" si="4"/>
        <v>-6.3600000000000989E-2</v>
      </c>
      <c r="F95" s="9">
        <f t="shared" si="5"/>
        <v>-2.3489437139902862E-3</v>
      </c>
      <c r="G95"/>
      <c r="H95"/>
      <c r="I95"/>
      <c r="J95"/>
      <c r="K95">
        <f t="shared" si="6"/>
        <v>0</v>
      </c>
      <c r="L95">
        <f t="shared" si="7"/>
        <v>1</v>
      </c>
    </row>
    <row r="96" spans="1:12" ht="14.5">
      <c r="A96" s="6">
        <v>43727</v>
      </c>
      <c r="B96" s="7">
        <v>21660809.84</v>
      </c>
      <c r="C96" s="8">
        <v>27.068300000000001</v>
      </c>
      <c r="D96" s="8">
        <v>27.031199999999998</v>
      </c>
      <c r="E96" s="7">
        <f t="shared" si="4"/>
        <v>-3.7100000000002353E-2</v>
      </c>
      <c r="F96" s="9">
        <f t="shared" si="5"/>
        <v>-1.3706069461326478E-3</v>
      </c>
      <c r="G96"/>
      <c r="H96"/>
      <c r="I96"/>
      <c r="J96"/>
      <c r="K96">
        <f t="shared" si="6"/>
        <v>0</v>
      </c>
      <c r="L96">
        <f t="shared" si="7"/>
        <v>1</v>
      </c>
    </row>
    <row r="97" spans="1:12" ht="14.5">
      <c r="A97" s="6">
        <v>43728</v>
      </c>
      <c r="B97" s="7">
        <v>21654664.48</v>
      </c>
      <c r="C97" s="8">
        <v>27.196300000000001</v>
      </c>
      <c r="D97" s="8">
        <v>27.3169</v>
      </c>
      <c r="E97" s="7">
        <f t="shared" si="4"/>
        <v>0.1205999999999996</v>
      </c>
      <c r="F97" s="9">
        <f t="shared" si="5"/>
        <v>4.4344267418729606E-3</v>
      </c>
      <c r="G97"/>
      <c r="H97"/>
      <c r="I97"/>
      <c r="J97"/>
      <c r="K97">
        <f t="shared" si="6"/>
        <v>1</v>
      </c>
      <c r="L97">
        <f t="shared" si="7"/>
        <v>0</v>
      </c>
    </row>
    <row r="98" spans="1:12" ht="14.5">
      <c r="A98" s="6">
        <v>43731</v>
      </c>
      <c r="B98" s="7">
        <v>21757029.900000002</v>
      </c>
      <c r="C98" s="8">
        <v>27.4146</v>
      </c>
      <c r="D98" s="8">
        <v>27.401499999999999</v>
      </c>
      <c r="E98" s="7">
        <f t="shared" si="4"/>
        <v>-1.3100000000001444E-2</v>
      </c>
      <c r="F98" s="9">
        <f t="shared" si="5"/>
        <v>-4.77847570272827E-4</v>
      </c>
      <c r="G98"/>
      <c r="H98"/>
      <c r="I98"/>
      <c r="J98"/>
      <c r="K98">
        <f t="shared" si="6"/>
        <v>0</v>
      </c>
      <c r="L98">
        <f t="shared" si="7"/>
        <v>1</v>
      </c>
    </row>
    <row r="99" spans="1:12" ht="14.5">
      <c r="A99" s="6">
        <v>43732</v>
      </c>
      <c r="B99" s="7">
        <v>21931688.98</v>
      </c>
      <c r="C99" s="8">
        <v>27.597200000000001</v>
      </c>
      <c r="D99" s="8">
        <v>27.598500000000001</v>
      </c>
      <c r="E99" s="7">
        <f t="shared" si="4"/>
        <v>1.300000000000523E-3</v>
      </c>
      <c r="F99" s="9">
        <f t="shared" si="5"/>
        <v>4.7106228168093969E-5</v>
      </c>
      <c r="G99"/>
      <c r="H99"/>
      <c r="I99"/>
      <c r="J99"/>
      <c r="K99">
        <f t="shared" si="6"/>
        <v>1</v>
      </c>
      <c r="L99">
        <f t="shared" si="7"/>
        <v>0</v>
      </c>
    </row>
    <row r="100" spans="1:12" ht="14.5">
      <c r="A100" s="6">
        <v>43733</v>
      </c>
      <c r="B100" s="7">
        <v>22077787.940000001</v>
      </c>
      <c r="C100" s="8">
        <v>27.449000000000002</v>
      </c>
      <c r="D100" s="8">
        <v>27.475100000000001</v>
      </c>
      <c r="E100" s="7">
        <f t="shared" si="4"/>
        <v>2.6099999999999568E-2</v>
      </c>
      <c r="F100" s="9">
        <f t="shared" si="5"/>
        <v>9.5085431163246625E-4</v>
      </c>
      <c r="G100"/>
      <c r="H100"/>
      <c r="I100"/>
      <c r="J100"/>
      <c r="K100">
        <f t="shared" si="6"/>
        <v>1</v>
      </c>
      <c r="L100">
        <f t="shared" si="7"/>
        <v>0</v>
      </c>
    </row>
    <row r="101" spans="1:12" ht="14.5">
      <c r="A101" s="6">
        <v>43734</v>
      </c>
      <c r="B101" s="7">
        <v>21959226.080000002</v>
      </c>
      <c r="C101" s="8">
        <v>27.6722</v>
      </c>
      <c r="D101" s="8">
        <v>27.637</v>
      </c>
      <c r="E101" s="7">
        <f t="shared" si="4"/>
        <v>-3.5199999999999676E-2</v>
      </c>
      <c r="F101" s="9">
        <f t="shared" si="5"/>
        <v>-1.2720347496765589E-3</v>
      </c>
      <c r="G101"/>
      <c r="H101"/>
      <c r="I101"/>
      <c r="J101"/>
      <c r="K101">
        <f t="shared" si="6"/>
        <v>0</v>
      </c>
      <c r="L101">
        <f t="shared" si="7"/>
        <v>1</v>
      </c>
    </row>
    <row r="102" spans="1:12" ht="14.5">
      <c r="A102" s="6">
        <v>43735</v>
      </c>
      <c r="B102" s="7">
        <v>22137758.75</v>
      </c>
      <c r="C102" s="8">
        <v>27.595400000000001</v>
      </c>
      <c r="D102" s="8">
        <v>27.558199999999999</v>
      </c>
      <c r="E102" s="7">
        <f t="shared" si="4"/>
        <v>-3.720000000000212E-2</v>
      </c>
      <c r="F102" s="9">
        <f t="shared" si="5"/>
        <v>-1.3480507620836125E-3</v>
      </c>
      <c r="G102"/>
      <c r="H102"/>
      <c r="I102"/>
      <c r="J102"/>
      <c r="K102">
        <f t="shared" si="6"/>
        <v>0</v>
      </c>
      <c r="L102">
        <f t="shared" si="7"/>
        <v>1</v>
      </c>
    </row>
    <row r="103" spans="1:12" ht="14.5">
      <c r="A103" s="6">
        <v>43738</v>
      </c>
      <c r="B103" s="7">
        <v>22076301.390000001</v>
      </c>
      <c r="C103" s="8">
        <v>27.659300000000002</v>
      </c>
      <c r="D103" s="8">
        <v>27.6998</v>
      </c>
      <c r="E103" s="7">
        <f t="shared" si="4"/>
        <v>4.0499999999997982E-2</v>
      </c>
      <c r="F103" s="9">
        <f t="shared" si="5"/>
        <v>1.4642452990494329E-3</v>
      </c>
      <c r="G103"/>
      <c r="H103"/>
      <c r="I103"/>
      <c r="J103"/>
      <c r="K103">
        <f t="shared" si="6"/>
        <v>1</v>
      </c>
      <c r="L103">
        <f t="shared" si="7"/>
        <v>0</v>
      </c>
    </row>
    <row r="104" spans="1:12" ht="14.5">
      <c r="A104" s="6">
        <v>43739</v>
      </c>
      <c r="B104" s="7">
        <v>22127420.280000001</v>
      </c>
      <c r="C104" s="8">
        <v>27.674399999999999</v>
      </c>
      <c r="D104" s="8">
        <v>27.687799999999999</v>
      </c>
      <c r="E104" s="7">
        <f t="shared" si="4"/>
        <v>1.3400000000000745E-2</v>
      </c>
      <c r="F104" s="9">
        <f t="shared" si="5"/>
        <v>4.8420200618624958E-4</v>
      </c>
      <c r="G104"/>
      <c r="H104"/>
      <c r="I104"/>
      <c r="J104"/>
      <c r="K104">
        <f t="shared" si="6"/>
        <v>1</v>
      </c>
      <c r="L104">
        <f t="shared" si="7"/>
        <v>0</v>
      </c>
    </row>
    <row r="105" spans="1:12" ht="14.5">
      <c r="A105" s="6">
        <v>43740</v>
      </c>
      <c r="B105" s="7">
        <v>19372071.93</v>
      </c>
      <c r="C105" s="8">
        <v>27.7303</v>
      </c>
      <c r="D105" s="8">
        <v>27.728000000000002</v>
      </c>
      <c r="E105" s="7">
        <f t="shared" si="4"/>
        <v>-2.2999999999981924E-3</v>
      </c>
      <c r="F105" s="9">
        <f t="shared" si="5"/>
        <v>-8.2941764063071524E-5</v>
      </c>
      <c r="G105"/>
      <c r="H105"/>
      <c r="I105"/>
      <c r="J105"/>
      <c r="K105">
        <f t="shared" si="6"/>
        <v>0</v>
      </c>
      <c r="L105">
        <f t="shared" si="7"/>
        <v>1</v>
      </c>
    </row>
    <row r="106" spans="1:12" ht="14.5">
      <c r="A106" s="6">
        <v>43741</v>
      </c>
      <c r="B106" s="7">
        <v>19411232.23</v>
      </c>
      <c r="C106" s="8">
        <v>27.890499999999999</v>
      </c>
      <c r="D106" s="8">
        <v>27.889600000000002</v>
      </c>
      <c r="E106" s="7">
        <f t="shared" si="4"/>
        <v>-8.9999999999790248E-4</v>
      </c>
      <c r="F106" s="9">
        <f t="shared" si="5"/>
        <v>-3.2269052186153082E-5</v>
      </c>
      <c r="G106"/>
      <c r="H106"/>
      <c r="I106"/>
      <c r="J106"/>
      <c r="K106">
        <f t="shared" si="6"/>
        <v>0</v>
      </c>
      <c r="L106">
        <f t="shared" si="7"/>
        <v>1</v>
      </c>
    </row>
    <row r="107" spans="1:12" ht="14.5">
      <c r="A107" s="6">
        <v>43742</v>
      </c>
      <c r="B107" s="7">
        <v>19523361.59</v>
      </c>
      <c r="C107" s="8">
        <v>27.984300000000001</v>
      </c>
      <c r="D107" s="8">
        <v>27.994399999999999</v>
      </c>
      <c r="E107" s="7">
        <f t="shared" si="4"/>
        <v>1.0099999999997777E-2</v>
      </c>
      <c r="F107" s="9">
        <f t="shared" si="5"/>
        <v>3.6091665683964856E-4</v>
      </c>
      <c r="G107"/>
      <c r="H107"/>
      <c r="I107"/>
      <c r="J107"/>
      <c r="K107">
        <f t="shared" si="6"/>
        <v>1</v>
      </c>
      <c r="L107">
        <f t="shared" si="7"/>
        <v>0</v>
      </c>
    </row>
    <row r="108" spans="1:12" ht="14.5">
      <c r="A108" s="6">
        <v>43745</v>
      </c>
      <c r="B108" s="7">
        <v>19589015.27</v>
      </c>
      <c r="C108" s="8">
        <v>27.896100000000001</v>
      </c>
      <c r="D108" s="8">
        <v>27.865300000000001</v>
      </c>
      <c r="E108" s="7">
        <f t="shared" si="4"/>
        <v>-3.0799999999999272E-2</v>
      </c>
      <c r="F108" s="9">
        <f t="shared" si="5"/>
        <v>-1.104096988467896E-3</v>
      </c>
      <c r="G108"/>
      <c r="H108"/>
      <c r="I108"/>
      <c r="J108"/>
      <c r="K108">
        <f t="shared" si="6"/>
        <v>0</v>
      </c>
      <c r="L108">
        <f t="shared" si="7"/>
        <v>1</v>
      </c>
    </row>
    <row r="109" spans="1:12" ht="14.5">
      <c r="A109" s="6">
        <v>43746</v>
      </c>
      <c r="B109" s="7">
        <v>19527239.57</v>
      </c>
      <c r="C109" s="8">
        <v>27.8065</v>
      </c>
      <c r="D109" s="8">
        <v>27.853999999999999</v>
      </c>
      <c r="E109" s="7">
        <f t="shared" si="4"/>
        <v>4.7499999999999432E-2</v>
      </c>
      <c r="F109" s="9">
        <f t="shared" si="5"/>
        <v>1.7082336863682747E-3</v>
      </c>
      <c r="G109"/>
      <c r="H109"/>
      <c r="I109"/>
      <c r="J109"/>
      <c r="K109">
        <f t="shared" si="6"/>
        <v>1</v>
      </c>
      <c r="L109">
        <f t="shared" si="7"/>
        <v>0</v>
      </c>
    </row>
    <row r="110" spans="1:12" ht="14.5">
      <c r="A110" s="6">
        <v>43747</v>
      </c>
      <c r="B110" s="7">
        <v>19464544.68</v>
      </c>
      <c r="C110" s="8">
        <v>27.746200000000002</v>
      </c>
      <c r="D110" s="8">
        <v>27.790800000000001</v>
      </c>
      <c r="E110" s="7">
        <f t="shared" si="4"/>
        <v>4.4599999999999085E-2</v>
      </c>
      <c r="F110" s="9">
        <f t="shared" si="5"/>
        <v>1.6074273233811867E-3</v>
      </c>
      <c r="G110"/>
      <c r="H110"/>
      <c r="I110"/>
      <c r="J110"/>
      <c r="K110">
        <f t="shared" si="6"/>
        <v>1</v>
      </c>
      <c r="L110">
        <f t="shared" si="7"/>
        <v>0</v>
      </c>
    </row>
    <row r="111" spans="1:12" ht="14.5">
      <c r="A111" s="6">
        <v>43748</v>
      </c>
      <c r="B111" s="7">
        <v>19422343.670000002</v>
      </c>
      <c r="C111" s="8">
        <v>27.5444</v>
      </c>
      <c r="D111" s="8">
        <v>27.5306</v>
      </c>
      <c r="E111" s="7">
        <f t="shared" si="4"/>
        <v>-1.3799999999999812E-2</v>
      </c>
      <c r="F111" s="9">
        <f t="shared" si="5"/>
        <v>-5.0100927956317118E-4</v>
      </c>
      <c r="G111"/>
      <c r="H111"/>
      <c r="I111"/>
      <c r="J111"/>
      <c r="K111">
        <f t="shared" si="6"/>
        <v>0</v>
      </c>
      <c r="L111">
        <f t="shared" si="7"/>
        <v>1</v>
      </c>
    </row>
    <row r="112" spans="1:12" ht="14.5">
      <c r="A112" s="6">
        <v>43749</v>
      </c>
      <c r="B112" s="7">
        <v>19281083.870000001</v>
      </c>
      <c r="C112" s="8">
        <v>27.343499999999999</v>
      </c>
      <c r="D112" s="8">
        <v>27.368500000000001</v>
      </c>
      <c r="E112" s="7">
        <f t="shared" si="4"/>
        <v>2.5000000000002132E-2</v>
      </c>
      <c r="F112" s="9">
        <f t="shared" si="5"/>
        <v>9.1429407354589329E-4</v>
      </c>
      <c r="G112"/>
      <c r="H112"/>
      <c r="I112"/>
      <c r="J112"/>
      <c r="K112">
        <f t="shared" si="6"/>
        <v>1</v>
      </c>
      <c r="L112">
        <f t="shared" si="7"/>
        <v>0</v>
      </c>
    </row>
    <row r="113" spans="1:12" ht="14.5">
      <c r="A113" s="6">
        <v>43752</v>
      </c>
      <c r="B113" s="7">
        <v>19140473.010000002</v>
      </c>
      <c r="C113" s="8">
        <v>27.470500000000001</v>
      </c>
      <c r="D113" s="8">
        <v>27.495100000000001</v>
      </c>
      <c r="E113" s="7">
        <f t="shared" si="4"/>
        <v>2.4599999999999511E-2</v>
      </c>
      <c r="F113" s="9">
        <f t="shared" si="5"/>
        <v>8.9550608834930239E-4</v>
      </c>
      <c r="G113"/>
      <c r="H113"/>
      <c r="I113"/>
      <c r="J113"/>
      <c r="K113">
        <f t="shared" si="6"/>
        <v>1</v>
      </c>
      <c r="L113">
        <f t="shared" si="7"/>
        <v>0</v>
      </c>
    </row>
    <row r="114" spans="1:12" ht="14.5">
      <c r="A114" s="6">
        <v>43753</v>
      </c>
      <c r="B114" s="7">
        <v>19229372.640000001</v>
      </c>
      <c r="C114" s="8">
        <v>27.375299999999999</v>
      </c>
      <c r="D114" s="8">
        <v>27.370999999999999</v>
      </c>
      <c r="E114" s="7">
        <f t="shared" si="4"/>
        <v>-4.3000000000006366E-3</v>
      </c>
      <c r="F114" s="9">
        <f t="shared" si="5"/>
        <v>-1.5707590419102756E-4</v>
      </c>
      <c r="G114"/>
      <c r="H114"/>
      <c r="I114"/>
      <c r="J114"/>
      <c r="K114">
        <f t="shared" si="6"/>
        <v>0</v>
      </c>
      <c r="L114">
        <f t="shared" si="7"/>
        <v>1</v>
      </c>
    </row>
    <row r="115" spans="1:12" ht="14.5">
      <c r="A115" s="6">
        <v>43754</v>
      </c>
      <c r="B115" s="7">
        <v>19162692.449999999</v>
      </c>
      <c r="C115" s="8">
        <v>27.316199999999998</v>
      </c>
      <c r="D115" s="8">
        <v>27.32</v>
      </c>
      <c r="E115" s="7">
        <f t="shared" si="4"/>
        <v>3.8000000000018019E-3</v>
      </c>
      <c r="F115" s="9">
        <f t="shared" si="5"/>
        <v>1.391115894598005E-4</v>
      </c>
      <c r="G115"/>
      <c r="H115"/>
      <c r="I115"/>
      <c r="J115"/>
      <c r="K115">
        <f t="shared" si="6"/>
        <v>1</v>
      </c>
      <c r="L115">
        <f t="shared" si="7"/>
        <v>0</v>
      </c>
    </row>
    <row r="116" spans="1:12" ht="14.5">
      <c r="A116" s="6">
        <v>43755</v>
      </c>
      <c r="B116" s="7">
        <v>19121371.050000001</v>
      </c>
      <c r="C116" s="8">
        <v>27.194900000000001</v>
      </c>
      <c r="D116" s="8">
        <v>27.211500000000001</v>
      </c>
      <c r="E116" s="7">
        <f t="shared" si="4"/>
        <v>1.6600000000000392E-2</v>
      </c>
      <c r="F116" s="9">
        <f t="shared" si="5"/>
        <v>6.1040856925380837E-4</v>
      </c>
      <c r="G116"/>
      <c r="H116"/>
      <c r="I116"/>
      <c r="J116"/>
      <c r="K116">
        <f t="shared" si="6"/>
        <v>1</v>
      </c>
      <c r="L116">
        <f t="shared" si="7"/>
        <v>0</v>
      </c>
    </row>
    <row r="117" spans="1:12" ht="14.5">
      <c r="A117" s="6">
        <v>43756</v>
      </c>
      <c r="B117" s="7">
        <v>19036436.609999999</v>
      </c>
      <c r="C117" s="8">
        <v>27.122599999999998</v>
      </c>
      <c r="D117" s="8">
        <v>27.1248</v>
      </c>
      <c r="E117" s="7">
        <f t="shared" si="4"/>
        <v>2.2000000000019782E-3</v>
      </c>
      <c r="F117" s="9">
        <f t="shared" si="5"/>
        <v>8.1113167616746852E-5</v>
      </c>
      <c r="G117"/>
      <c r="H117"/>
      <c r="I117"/>
      <c r="J117"/>
      <c r="K117">
        <f t="shared" si="6"/>
        <v>1</v>
      </c>
      <c r="L117">
        <f t="shared" si="7"/>
        <v>0</v>
      </c>
    </row>
    <row r="118" spans="1:12" ht="14.5">
      <c r="A118" s="6">
        <v>43759</v>
      </c>
      <c r="B118" s="7">
        <v>18985819.07</v>
      </c>
      <c r="C118" s="8">
        <v>27.063199999999998</v>
      </c>
      <c r="D118" s="8">
        <v>27.05</v>
      </c>
      <c r="E118" s="7">
        <f t="shared" si="4"/>
        <v>-1.3199999999997658E-2</v>
      </c>
      <c r="F118" s="9">
        <f t="shared" si="5"/>
        <v>-4.8774719914857292E-4</v>
      </c>
      <c r="G118"/>
      <c r="H118"/>
      <c r="I118"/>
      <c r="J118"/>
      <c r="K118">
        <f t="shared" si="6"/>
        <v>0</v>
      </c>
      <c r="L118">
        <f t="shared" si="7"/>
        <v>1</v>
      </c>
    </row>
    <row r="119" spans="1:12" ht="14.5">
      <c r="A119" s="6">
        <v>43760</v>
      </c>
      <c r="B119" s="7">
        <v>18944265.990000002</v>
      </c>
      <c r="C119" s="8">
        <v>27.127199999999998</v>
      </c>
      <c r="D119" s="8">
        <v>27.122499999999999</v>
      </c>
      <c r="E119" s="7">
        <f t="shared" si="4"/>
        <v>-4.6999999999997044E-3</v>
      </c>
      <c r="F119" s="9">
        <f t="shared" si="5"/>
        <v>-1.7325783715236754E-4</v>
      </c>
      <c r="G119"/>
      <c r="H119"/>
      <c r="I119"/>
      <c r="J119"/>
      <c r="K119">
        <f t="shared" si="6"/>
        <v>0</v>
      </c>
      <c r="L119">
        <f t="shared" si="7"/>
        <v>1</v>
      </c>
    </row>
    <row r="120" spans="1:12" ht="14.5">
      <c r="A120" s="6">
        <v>43761</v>
      </c>
      <c r="B120" s="7">
        <v>18989051.379999999</v>
      </c>
      <c r="C120" s="8">
        <v>27.17</v>
      </c>
      <c r="D120" s="8">
        <v>27.160599999999999</v>
      </c>
      <c r="E120" s="7">
        <f t="shared" si="4"/>
        <v>-9.4000000000029615E-3</v>
      </c>
      <c r="F120" s="9">
        <f t="shared" si="5"/>
        <v>-3.4596981965413917E-4</v>
      </c>
      <c r="G120"/>
      <c r="H120"/>
      <c r="I120"/>
      <c r="J120"/>
      <c r="K120">
        <f t="shared" si="6"/>
        <v>0</v>
      </c>
      <c r="L120">
        <f t="shared" si="7"/>
        <v>1</v>
      </c>
    </row>
    <row r="121" spans="1:12" ht="14.5">
      <c r="A121" s="6">
        <v>43762</v>
      </c>
      <c r="B121" s="7">
        <v>21735983.960000001</v>
      </c>
      <c r="C121" s="8">
        <v>27.225300000000001</v>
      </c>
      <c r="D121" s="8">
        <v>27.2425</v>
      </c>
      <c r="E121" s="7">
        <f t="shared" si="4"/>
        <v>1.7199999999998994E-2</v>
      </c>
      <c r="F121" s="9">
        <f t="shared" si="5"/>
        <v>6.3176530653469363E-4</v>
      </c>
      <c r="G121"/>
      <c r="H121"/>
      <c r="I121"/>
      <c r="J121"/>
      <c r="K121">
        <f t="shared" si="6"/>
        <v>1</v>
      </c>
      <c r="L121">
        <f t="shared" si="7"/>
        <v>0</v>
      </c>
    </row>
    <row r="122" spans="1:12" ht="14.5">
      <c r="A122" s="6">
        <v>43763</v>
      </c>
      <c r="B122" s="7">
        <v>21780251.240000002</v>
      </c>
      <c r="C122" s="8">
        <v>27.206399999999999</v>
      </c>
      <c r="D122" s="8">
        <v>27.221699999999998</v>
      </c>
      <c r="E122" s="7">
        <f t="shared" si="4"/>
        <v>1.5299999999999869E-2</v>
      </c>
      <c r="F122" s="9">
        <f t="shared" si="5"/>
        <v>5.6236767819336153E-4</v>
      </c>
      <c r="G122"/>
      <c r="H122"/>
      <c r="I122"/>
      <c r="J122"/>
      <c r="K122">
        <f t="shared" si="6"/>
        <v>1</v>
      </c>
      <c r="L122">
        <f t="shared" si="7"/>
        <v>0</v>
      </c>
    </row>
    <row r="123" spans="1:12" ht="14.5">
      <c r="A123" s="6">
        <v>43766</v>
      </c>
      <c r="B123" s="7">
        <v>21765150.780000001</v>
      </c>
      <c r="C123" s="8">
        <v>27.0703</v>
      </c>
      <c r="D123" s="8">
        <v>27.085100000000001</v>
      </c>
      <c r="E123" s="7">
        <f t="shared" si="4"/>
        <v>1.4800000000001035E-2</v>
      </c>
      <c r="F123" s="9">
        <f t="shared" si="5"/>
        <v>5.4672463918024677E-4</v>
      </c>
      <c r="G123"/>
      <c r="H123"/>
      <c r="I123"/>
      <c r="J123"/>
      <c r="K123">
        <f t="shared" si="6"/>
        <v>1</v>
      </c>
      <c r="L123">
        <f t="shared" si="7"/>
        <v>0</v>
      </c>
    </row>
    <row r="124" spans="1:12" ht="14.5">
      <c r="A124" s="6">
        <v>43767</v>
      </c>
      <c r="B124" s="7">
        <v>21656254</v>
      </c>
      <c r="C124" s="8">
        <v>27.079799999999999</v>
      </c>
      <c r="D124" s="8">
        <v>27.085100000000001</v>
      </c>
      <c r="E124" s="7">
        <f t="shared" si="4"/>
        <v>5.3000000000018588E-3</v>
      </c>
      <c r="F124" s="9">
        <f t="shared" si="5"/>
        <v>1.9571784134306231E-4</v>
      </c>
      <c r="G124"/>
      <c r="H124"/>
      <c r="I124"/>
      <c r="J124"/>
      <c r="K124">
        <f t="shared" si="6"/>
        <v>1</v>
      </c>
      <c r="L124">
        <f t="shared" si="7"/>
        <v>0</v>
      </c>
    </row>
    <row r="125" spans="1:12" ht="14.5">
      <c r="A125" s="6">
        <v>43768</v>
      </c>
      <c r="B125" s="7">
        <v>21663826.120000001</v>
      </c>
      <c r="C125" s="8">
        <v>27.217600000000001</v>
      </c>
      <c r="D125" s="8">
        <v>27.220500000000001</v>
      </c>
      <c r="E125" s="7">
        <f t="shared" si="4"/>
        <v>2.9000000000003467E-3</v>
      </c>
      <c r="F125" s="9">
        <f t="shared" si="5"/>
        <v>1.0654870377991985E-4</v>
      </c>
      <c r="G125"/>
      <c r="H125"/>
      <c r="I125"/>
      <c r="J125"/>
      <c r="K125">
        <f t="shared" si="6"/>
        <v>1</v>
      </c>
      <c r="L125">
        <f t="shared" si="7"/>
        <v>0</v>
      </c>
    </row>
    <row r="126" spans="1:12" ht="14.5">
      <c r="A126" s="6">
        <v>43769</v>
      </c>
      <c r="B126" s="7">
        <v>21774064.920000002</v>
      </c>
      <c r="C126" s="8">
        <v>27.409199999999998</v>
      </c>
      <c r="D126" s="8">
        <v>27.3873</v>
      </c>
      <c r="E126" s="7">
        <f t="shared" si="4"/>
        <v>-2.1899999999998698E-2</v>
      </c>
      <c r="F126" s="9">
        <f t="shared" si="5"/>
        <v>-7.9900179501768388E-4</v>
      </c>
      <c r="G126"/>
      <c r="H126"/>
      <c r="I126"/>
      <c r="J126"/>
      <c r="K126">
        <f t="shared" si="6"/>
        <v>0</v>
      </c>
      <c r="L126">
        <f t="shared" si="7"/>
        <v>1</v>
      </c>
    </row>
    <row r="127" spans="1:12" ht="14.5">
      <c r="A127" s="6">
        <v>43770</v>
      </c>
      <c r="B127" s="7">
        <v>21927339.650000002</v>
      </c>
      <c r="C127" s="8">
        <v>27.309699999999999</v>
      </c>
      <c r="D127" s="8">
        <v>27.334800000000001</v>
      </c>
      <c r="E127" s="7">
        <f t="shared" si="4"/>
        <v>2.5100000000001899E-2</v>
      </c>
      <c r="F127" s="9">
        <f t="shared" si="5"/>
        <v>9.1908735723943873E-4</v>
      </c>
      <c r="G127"/>
      <c r="H127"/>
      <c r="I127"/>
      <c r="J127"/>
      <c r="K127">
        <f t="shared" si="6"/>
        <v>1</v>
      </c>
      <c r="L127">
        <f t="shared" si="7"/>
        <v>0</v>
      </c>
    </row>
    <row r="128" spans="1:12" ht="14.5">
      <c r="A128" s="6">
        <v>43773</v>
      </c>
      <c r="B128" s="7">
        <v>21847785.91</v>
      </c>
      <c r="C128" s="8">
        <v>27.296199999999999</v>
      </c>
      <c r="D128" s="8">
        <v>27.305</v>
      </c>
      <c r="E128" s="7">
        <f t="shared" si="4"/>
        <v>8.8000000000008072E-3</v>
      </c>
      <c r="F128" s="9">
        <f t="shared" si="5"/>
        <v>3.2238919703111817E-4</v>
      </c>
      <c r="G128"/>
      <c r="H128"/>
      <c r="I128"/>
      <c r="J128"/>
      <c r="K128">
        <f t="shared" si="6"/>
        <v>1</v>
      </c>
      <c r="L128">
        <f t="shared" si="7"/>
        <v>0</v>
      </c>
    </row>
    <row r="129" spans="1:12" ht="14.5">
      <c r="A129" s="6">
        <v>43774</v>
      </c>
      <c r="B129" s="7">
        <v>21836934.359999999</v>
      </c>
      <c r="C129" s="8">
        <v>27.1965</v>
      </c>
      <c r="D129" s="8">
        <v>27.225000000000001</v>
      </c>
      <c r="E129" s="7">
        <f t="shared" si="4"/>
        <v>2.850000000000108E-2</v>
      </c>
      <c r="F129" s="9">
        <f t="shared" si="5"/>
        <v>1.0479289614472847E-3</v>
      </c>
      <c r="G129"/>
      <c r="H129"/>
      <c r="I129"/>
      <c r="J129"/>
      <c r="K129">
        <f t="shared" si="6"/>
        <v>1</v>
      </c>
      <c r="L129">
        <f t="shared" si="7"/>
        <v>0</v>
      </c>
    </row>
    <row r="130" spans="1:12" ht="14.5">
      <c r="A130" s="6">
        <v>43775</v>
      </c>
      <c r="B130" s="7">
        <v>21757192.010000002</v>
      </c>
      <c r="C130" s="8">
        <v>27.315999999999999</v>
      </c>
      <c r="D130" s="8">
        <v>27.315000000000001</v>
      </c>
      <c r="E130" s="7">
        <f t="shared" ref="E130:E193" si="8">(D130-C130)</f>
        <v>-9.9999999999766942E-4</v>
      </c>
      <c r="F130" s="9">
        <f t="shared" ref="F130:F193" si="9">+E130/C130</f>
        <v>-3.6608581051313129E-5</v>
      </c>
      <c r="G130"/>
      <c r="H130"/>
      <c r="I130"/>
      <c r="J130"/>
      <c r="K130">
        <f t="shared" si="6"/>
        <v>0</v>
      </c>
      <c r="L130">
        <f t="shared" si="7"/>
        <v>1</v>
      </c>
    </row>
    <row r="131" spans="1:12" ht="14.5">
      <c r="A131" s="6">
        <v>43776</v>
      </c>
      <c r="B131" s="7">
        <v>21852811.030000001</v>
      </c>
      <c r="C131" s="8">
        <v>27.0991</v>
      </c>
      <c r="D131" s="8">
        <v>27.127300000000002</v>
      </c>
      <c r="E131" s="7">
        <f t="shared" si="8"/>
        <v>2.8200000000001779E-2</v>
      </c>
      <c r="F131" s="9">
        <f t="shared" si="9"/>
        <v>1.0406249654048207E-3</v>
      </c>
      <c r="G131"/>
      <c r="H131"/>
      <c r="I131"/>
      <c r="J131"/>
      <c r="K131">
        <f t="shared" ref="K131:K194" si="10">IF(E131&gt;0,1,0)</f>
        <v>1</v>
      </c>
      <c r="L131">
        <f t="shared" ref="L131:L194" si="11">IF(E131&lt;0,1,0)</f>
        <v>0</v>
      </c>
    </row>
    <row r="132" spans="1:12" ht="14.5">
      <c r="A132" s="6">
        <v>43777</v>
      </c>
      <c r="B132" s="7">
        <v>21679241.289999999</v>
      </c>
      <c r="C132" s="8">
        <v>27.122399999999999</v>
      </c>
      <c r="D132" s="8">
        <v>27.11</v>
      </c>
      <c r="E132" s="7">
        <f t="shared" si="8"/>
        <v>-1.2399999999999523E-2</v>
      </c>
      <c r="F132" s="9">
        <f t="shared" si="9"/>
        <v>-4.5718667964485162E-4</v>
      </c>
      <c r="G132"/>
      <c r="H132"/>
      <c r="I132"/>
      <c r="J132"/>
      <c r="K132">
        <f t="shared" si="10"/>
        <v>0</v>
      </c>
      <c r="L132">
        <f t="shared" si="11"/>
        <v>1</v>
      </c>
    </row>
    <row r="133" spans="1:12" ht="14.5">
      <c r="A133" s="6">
        <v>43780</v>
      </c>
      <c r="B133" s="7">
        <v>21697936.57</v>
      </c>
      <c r="C133" s="8">
        <v>27.0808</v>
      </c>
      <c r="D133" s="8">
        <v>27.1</v>
      </c>
      <c r="E133" s="7">
        <f t="shared" si="8"/>
        <v>1.9200000000001438E-2</v>
      </c>
      <c r="F133" s="9">
        <f t="shared" si="9"/>
        <v>7.089893947003574E-4</v>
      </c>
      <c r="G133"/>
      <c r="H133"/>
      <c r="I133"/>
      <c r="J133"/>
      <c r="K133">
        <f t="shared" si="10"/>
        <v>1</v>
      </c>
      <c r="L133">
        <f t="shared" si="11"/>
        <v>0</v>
      </c>
    </row>
    <row r="134" spans="1:12" ht="14.5">
      <c r="A134" s="6">
        <v>43781</v>
      </c>
      <c r="B134" s="7">
        <v>21664663.800000001</v>
      </c>
      <c r="C134" s="8">
        <v>27.1816</v>
      </c>
      <c r="D134" s="8">
        <v>27.19</v>
      </c>
      <c r="E134" s="7">
        <f t="shared" si="8"/>
        <v>8.4000000000017394E-3</v>
      </c>
      <c r="F134" s="9">
        <f t="shared" si="9"/>
        <v>3.0903258086358932E-4</v>
      </c>
      <c r="G134"/>
      <c r="H134"/>
      <c r="I134"/>
      <c r="J134"/>
      <c r="K134">
        <f t="shared" si="10"/>
        <v>1</v>
      </c>
      <c r="L134">
        <f t="shared" si="11"/>
        <v>0</v>
      </c>
    </row>
    <row r="135" spans="1:12" ht="14.5">
      <c r="A135" s="6">
        <v>43782</v>
      </c>
      <c r="B135" s="7">
        <v>21745281.350000001</v>
      </c>
      <c r="C135" s="8">
        <v>27.247900000000001</v>
      </c>
      <c r="D135" s="8">
        <v>27.230599999999999</v>
      </c>
      <c r="E135" s="7">
        <f t="shared" si="8"/>
        <v>-1.7300000000002314E-2</v>
      </c>
      <c r="F135" s="9">
        <f t="shared" si="9"/>
        <v>-6.3491131426650544E-4</v>
      </c>
      <c r="G135"/>
      <c r="H135"/>
      <c r="I135"/>
      <c r="J135"/>
      <c r="K135">
        <f t="shared" si="10"/>
        <v>0</v>
      </c>
      <c r="L135">
        <f t="shared" si="11"/>
        <v>1</v>
      </c>
    </row>
    <row r="136" spans="1:12" ht="14.5">
      <c r="A136" s="6">
        <v>43783</v>
      </c>
      <c r="B136" s="7">
        <v>21798302.170000002</v>
      </c>
      <c r="C136" s="8">
        <v>27.266300000000001</v>
      </c>
      <c r="D136" s="8">
        <v>27.27</v>
      </c>
      <c r="E136" s="7">
        <f t="shared" si="8"/>
        <v>3.6999999999984823E-3</v>
      </c>
      <c r="F136" s="9">
        <f t="shared" si="9"/>
        <v>1.3569864631425907E-4</v>
      </c>
      <c r="G136"/>
      <c r="H136"/>
      <c r="I136"/>
      <c r="J136"/>
      <c r="K136">
        <f t="shared" si="10"/>
        <v>1</v>
      </c>
      <c r="L136">
        <f t="shared" si="11"/>
        <v>0</v>
      </c>
    </row>
    <row r="137" spans="1:12" ht="14.5">
      <c r="A137" s="6">
        <v>43784</v>
      </c>
      <c r="B137" s="7">
        <v>21813015.830000002</v>
      </c>
      <c r="C137" s="8">
        <v>27.263300000000001</v>
      </c>
      <c r="D137" s="8">
        <v>27.26</v>
      </c>
      <c r="E137" s="7">
        <f t="shared" si="8"/>
        <v>-3.2999999999994145E-3</v>
      </c>
      <c r="F137" s="9">
        <f t="shared" si="9"/>
        <v>-1.2104184012938325E-4</v>
      </c>
      <c r="G137"/>
      <c r="H137"/>
      <c r="I137"/>
      <c r="J137"/>
      <c r="K137">
        <f t="shared" si="10"/>
        <v>0</v>
      </c>
      <c r="L137">
        <f t="shared" si="11"/>
        <v>1</v>
      </c>
    </row>
    <row r="138" spans="1:12" ht="14.5">
      <c r="A138" s="6">
        <v>43787</v>
      </c>
      <c r="B138" s="7">
        <v>21810653.34</v>
      </c>
      <c r="C138" s="8">
        <v>27.269600000000001</v>
      </c>
      <c r="D138" s="8">
        <v>27.27</v>
      </c>
      <c r="E138" s="7">
        <f t="shared" si="8"/>
        <v>3.9999999999906777E-4</v>
      </c>
      <c r="F138" s="9">
        <f t="shared" si="9"/>
        <v>1.4668348637276225E-5</v>
      </c>
      <c r="G138"/>
      <c r="H138"/>
      <c r="I138"/>
      <c r="J138"/>
      <c r="K138">
        <f t="shared" si="10"/>
        <v>1</v>
      </c>
      <c r="L138">
        <f t="shared" si="11"/>
        <v>0</v>
      </c>
    </row>
    <row r="139" spans="1:12" ht="14.5">
      <c r="A139" s="6">
        <v>43788</v>
      </c>
      <c r="B139" s="7">
        <v>21815653.420000002</v>
      </c>
      <c r="C139" s="8">
        <v>27.298999999999999</v>
      </c>
      <c r="D139" s="8">
        <v>27.32</v>
      </c>
      <c r="E139" s="7">
        <f t="shared" si="8"/>
        <v>2.1000000000000796E-2</v>
      </c>
      <c r="F139" s="9">
        <f t="shared" si="9"/>
        <v>7.6925894721421287E-4</v>
      </c>
      <c r="G139"/>
      <c r="H139"/>
      <c r="I139"/>
      <c r="J139"/>
      <c r="K139">
        <f t="shared" si="10"/>
        <v>1</v>
      </c>
      <c r="L139">
        <f t="shared" si="11"/>
        <v>0</v>
      </c>
    </row>
    <row r="140" spans="1:12" ht="14.5">
      <c r="A140" s="6">
        <v>43789</v>
      </c>
      <c r="B140" s="7">
        <v>21839163.34</v>
      </c>
      <c r="C140" s="8">
        <v>27.349</v>
      </c>
      <c r="D140" s="8">
        <v>27.355</v>
      </c>
      <c r="E140" s="7">
        <f t="shared" si="8"/>
        <v>6.0000000000002274E-3</v>
      </c>
      <c r="F140" s="9">
        <f t="shared" si="9"/>
        <v>2.1938644923032751E-4</v>
      </c>
      <c r="G140"/>
      <c r="H140"/>
      <c r="I140"/>
      <c r="J140"/>
      <c r="K140">
        <f t="shared" si="10"/>
        <v>1</v>
      </c>
      <c r="L140">
        <f t="shared" si="11"/>
        <v>0</v>
      </c>
    </row>
    <row r="141" spans="1:12" ht="14.5">
      <c r="A141" s="6">
        <v>43790</v>
      </c>
      <c r="B141" s="7">
        <v>21879178.800000001</v>
      </c>
      <c r="C141" s="8">
        <v>27.283999999999999</v>
      </c>
      <c r="D141" s="8">
        <v>27.303599999999999</v>
      </c>
      <c r="E141" s="7">
        <f t="shared" si="8"/>
        <v>1.9600000000000506E-2</v>
      </c>
      <c r="F141" s="9">
        <f t="shared" si="9"/>
        <v>7.1836974050727557E-4</v>
      </c>
      <c r="G141"/>
      <c r="H141"/>
      <c r="I141"/>
      <c r="J141"/>
      <c r="K141">
        <f t="shared" si="10"/>
        <v>1</v>
      </c>
      <c r="L141">
        <f t="shared" si="11"/>
        <v>0</v>
      </c>
    </row>
    <row r="142" spans="1:12" ht="14.5">
      <c r="A142" s="6">
        <v>43791</v>
      </c>
      <c r="B142" s="7">
        <v>21827218.010000002</v>
      </c>
      <c r="C142" s="8">
        <v>27.421500000000002</v>
      </c>
      <c r="D142" s="8">
        <v>27.4162</v>
      </c>
      <c r="E142" s="7">
        <f t="shared" si="8"/>
        <v>-5.3000000000018588E-3</v>
      </c>
      <c r="F142" s="9">
        <f t="shared" si="9"/>
        <v>-1.9327899640799587E-4</v>
      </c>
      <c r="G142"/>
      <c r="H142"/>
      <c r="I142"/>
      <c r="J142"/>
      <c r="K142">
        <f t="shared" si="10"/>
        <v>0</v>
      </c>
      <c r="L142">
        <f t="shared" si="11"/>
        <v>1</v>
      </c>
    </row>
    <row r="143" spans="1:12" ht="14.5">
      <c r="A143" s="6">
        <v>43794</v>
      </c>
      <c r="B143" s="7">
        <v>21937169.150000002</v>
      </c>
      <c r="C143" s="8">
        <v>27.582699999999999</v>
      </c>
      <c r="D143" s="8">
        <v>27.594999999999999</v>
      </c>
      <c r="E143" s="7">
        <f t="shared" si="8"/>
        <v>1.2299999999999756E-2</v>
      </c>
      <c r="F143" s="9">
        <f t="shared" si="9"/>
        <v>4.4593168906596368E-4</v>
      </c>
      <c r="G143"/>
      <c r="H143"/>
      <c r="I143"/>
      <c r="J143"/>
      <c r="K143">
        <f t="shared" si="10"/>
        <v>1</v>
      </c>
      <c r="L143">
        <f t="shared" si="11"/>
        <v>0</v>
      </c>
    </row>
    <row r="144" spans="1:12" ht="14.5">
      <c r="A144" s="6">
        <v>43795</v>
      </c>
      <c r="B144" s="7">
        <v>19997456.030000001</v>
      </c>
      <c r="C144" s="8">
        <v>27.640599999999999</v>
      </c>
      <c r="D144" s="8">
        <v>27.655000000000001</v>
      </c>
      <c r="E144" s="7">
        <f t="shared" si="8"/>
        <v>1.4400000000001967E-2</v>
      </c>
      <c r="F144" s="9">
        <f t="shared" si="9"/>
        <v>5.2097277193700452E-4</v>
      </c>
      <c r="G144"/>
      <c r="H144"/>
      <c r="I144"/>
      <c r="J144"/>
      <c r="K144">
        <f t="shared" si="10"/>
        <v>1</v>
      </c>
      <c r="L144">
        <f t="shared" si="11"/>
        <v>0</v>
      </c>
    </row>
    <row r="145" spans="1:12" ht="14.5">
      <c r="A145" s="6">
        <v>43796</v>
      </c>
      <c r="B145" s="7">
        <v>20039457.800000001</v>
      </c>
      <c r="C145" s="8">
        <v>27.6797</v>
      </c>
      <c r="D145" s="8">
        <v>27.690100000000001</v>
      </c>
      <c r="E145" s="7">
        <f t="shared" si="8"/>
        <v>1.0400000000000631E-2</v>
      </c>
      <c r="F145" s="9">
        <f t="shared" si="9"/>
        <v>3.7572661553415067E-4</v>
      </c>
      <c r="G145"/>
      <c r="H145"/>
      <c r="I145"/>
      <c r="J145"/>
      <c r="K145">
        <f t="shared" si="10"/>
        <v>1</v>
      </c>
      <c r="L145">
        <f t="shared" si="11"/>
        <v>0</v>
      </c>
    </row>
    <row r="146" spans="1:12" ht="14.5">
      <c r="A146" s="6">
        <v>43798</v>
      </c>
      <c r="B146" s="7">
        <v>20067770.940000001</v>
      </c>
      <c r="C146" s="8">
        <v>27.610900000000001</v>
      </c>
      <c r="D146" s="8">
        <v>27.586099999999998</v>
      </c>
      <c r="E146" s="7">
        <f t="shared" si="8"/>
        <v>-2.4800000000002598E-2</v>
      </c>
      <c r="F146" s="9">
        <f t="shared" si="9"/>
        <v>-8.9819600230353223E-4</v>
      </c>
      <c r="G146"/>
      <c r="H146"/>
      <c r="I146"/>
      <c r="J146"/>
      <c r="K146">
        <f t="shared" si="10"/>
        <v>0</v>
      </c>
      <c r="L146">
        <f t="shared" si="11"/>
        <v>1</v>
      </c>
    </row>
    <row r="147" spans="1:12" ht="14.5">
      <c r="A147" s="6">
        <v>43801</v>
      </c>
      <c r="B147" s="7">
        <v>20017926.370000001</v>
      </c>
      <c r="C147" s="8">
        <v>27.174399999999999</v>
      </c>
      <c r="D147" s="8">
        <v>27.195</v>
      </c>
      <c r="E147" s="7">
        <f t="shared" si="8"/>
        <v>2.0600000000001728E-2</v>
      </c>
      <c r="F147" s="9">
        <f t="shared" si="9"/>
        <v>7.5806641544989882E-4</v>
      </c>
      <c r="G147"/>
      <c r="H147"/>
      <c r="I147"/>
      <c r="J147"/>
      <c r="K147">
        <f t="shared" si="10"/>
        <v>1</v>
      </c>
      <c r="L147">
        <f t="shared" si="11"/>
        <v>0</v>
      </c>
    </row>
    <row r="148" spans="1:12" ht="14.5">
      <c r="A148" s="6">
        <v>43802</v>
      </c>
      <c r="B148" s="7">
        <v>19701421.77</v>
      </c>
      <c r="C148" s="8">
        <v>27.338200000000001</v>
      </c>
      <c r="D148" s="8">
        <v>27.3368</v>
      </c>
      <c r="E148" s="7">
        <f t="shared" si="8"/>
        <v>-1.4000000000002899E-3</v>
      </c>
      <c r="F148" s="9">
        <f t="shared" si="9"/>
        <v>-5.12103942468886E-5</v>
      </c>
      <c r="G148"/>
      <c r="H148"/>
      <c r="I148"/>
      <c r="J148"/>
      <c r="K148">
        <f t="shared" si="10"/>
        <v>0</v>
      </c>
      <c r="L148">
        <f t="shared" si="11"/>
        <v>1</v>
      </c>
    </row>
    <row r="149" spans="1:12" ht="14.5">
      <c r="A149" s="6">
        <v>43803</v>
      </c>
      <c r="B149" s="7">
        <v>19820177.740000002</v>
      </c>
      <c r="C149" s="8">
        <v>27.345400000000001</v>
      </c>
      <c r="D149" s="8">
        <v>27.364999999999998</v>
      </c>
      <c r="E149" s="7">
        <f t="shared" si="8"/>
        <v>1.9599999999996953E-2</v>
      </c>
      <c r="F149" s="9">
        <f t="shared" si="9"/>
        <v>7.1675674884978647E-4</v>
      </c>
      <c r="G149"/>
      <c r="H149"/>
      <c r="I149"/>
      <c r="J149"/>
      <c r="K149">
        <f t="shared" si="10"/>
        <v>1</v>
      </c>
      <c r="L149">
        <f t="shared" si="11"/>
        <v>0</v>
      </c>
    </row>
    <row r="150" spans="1:12" ht="14.5">
      <c r="A150" s="6">
        <v>43804</v>
      </c>
      <c r="B150" s="7">
        <v>19825422.350000001</v>
      </c>
      <c r="C150" s="8">
        <v>27.2332</v>
      </c>
      <c r="D150" s="8">
        <v>27.245000000000001</v>
      </c>
      <c r="E150" s="7">
        <f t="shared" si="8"/>
        <v>1.1800000000000921E-2</v>
      </c>
      <c r="F150" s="9">
        <f t="shared" si="9"/>
        <v>4.3329465505342451E-4</v>
      </c>
      <c r="G150"/>
      <c r="H150"/>
      <c r="I150"/>
      <c r="J150"/>
      <c r="K150">
        <f t="shared" si="10"/>
        <v>1</v>
      </c>
      <c r="L150">
        <f t="shared" si="11"/>
        <v>0</v>
      </c>
    </row>
    <row r="151" spans="1:12" ht="14.5">
      <c r="A151" s="6">
        <v>43805</v>
      </c>
      <c r="B151" s="7">
        <v>19744097.66</v>
      </c>
      <c r="C151" s="8">
        <v>27.3888</v>
      </c>
      <c r="D151" s="8">
        <v>27.395</v>
      </c>
      <c r="E151" s="7">
        <f t="shared" si="8"/>
        <v>6.1999999999997613E-3</v>
      </c>
      <c r="F151" s="9">
        <f t="shared" si="9"/>
        <v>2.2636990302604573E-4</v>
      </c>
      <c r="G151"/>
      <c r="H151"/>
      <c r="I151"/>
      <c r="J151"/>
      <c r="K151">
        <f t="shared" si="10"/>
        <v>1</v>
      </c>
      <c r="L151">
        <f t="shared" si="11"/>
        <v>0</v>
      </c>
    </row>
    <row r="152" spans="1:12" ht="14.5">
      <c r="A152" s="6">
        <v>43808</v>
      </c>
      <c r="B152" s="7">
        <v>19856874.059999999</v>
      </c>
      <c r="C152" s="8">
        <v>27.329699999999999</v>
      </c>
      <c r="D152" s="8">
        <v>27.36</v>
      </c>
      <c r="E152" s="7">
        <f t="shared" si="8"/>
        <v>3.0300000000000438E-2</v>
      </c>
      <c r="F152" s="9">
        <f t="shared" si="9"/>
        <v>1.108683959209228E-3</v>
      </c>
      <c r="G152"/>
      <c r="H152"/>
      <c r="I152"/>
      <c r="J152"/>
      <c r="K152">
        <f t="shared" si="10"/>
        <v>1</v>
      </c>
      <c r="L152">
        <f t="shared" si="11"/>
        <v>0</v>
      </c>
    </row>
    <row r="153" spans="1:12" ht="14.5">
      <c r="A153" s="6">
        <v>43809</v>
      </c>
      <c r="B153" s="7">
        <v>19814066.390000001</v>
      </c>
      <c r="C153" s="8">
        <v>27.275200000000002</v>
      </c>
      <c r="D153" s="8">
        <v>27.234999999999999</v>
      </c>
      <c r="E153" s="7">
        <f t="shared" si="8"/>
        <v>-4.0200000000002234E-2</v>
      </c>
      <c r="F153" s="9">
        <f t="shared" si="9"/>
        <v>-1.4738663694492517E-3</v>
      </c>
      <c r="G153"/>
      <c r="H153"/>
      <c r="I153"/>
      <c r="J153"/>
      <c r="K153">
        <f t="shared" si="10"/>
        <v>0</v>
      </c>
      <c r="L153">
        <f t="shared" si="11"/>
        <v>1</v>
      </c>
    </row>
    <row r="154" spans="1:12" ht="14.5">
      <c r="A154" s="6">
        <v>43810</v>
      </c>
      <c r="B154" s="7">
        <v>19774519.379999999</v>
      </c>
      <c r="C154" s="8">
        <v>27.321899999999999</v>
      </c>
      <c r="D154" s="8">
        <v>27.3185</v>
      </c>
      <c r="E154" s="7">
        <f t="shared" si="8"/>
        <v>-3.3999999999991815E-3</v>
      </c>
      <c r="F154" s="9">
        <f t="shared" si="9"/>
        <v>-1.2444229720477644E-4</v>
      </c>
      <c r="G154"/>
      <c r="H154"/>
      <c r="I154"/>
      <c r="J154"/>
      <c r="K154">
        <f t="shared" si="10"/>
        <v>0</v>
      </c>
      <c r="L154">
        <f t="shared" si="11"/>
        <v>1</v>
      </c>
    </row>
    <row r="155" spans="1:12" ht="14.5">
      <c r="A155" s="6">
        <v>43811</v>
      </c>
      <c r="B155" s="7">
        <v>19808376.75</v>
      </c>
      <c r="C155" s="8">
        <v>27.328299999999999</v>
      </c>
      <c r="D155" s="8">
        <v>27.319299999999998</v>
      </c>
      <c r="E155" s="7">
        <f t="shared" si="8"/>
        <v>-9.0000000000003411E-3</v>
      </c>
      <c r="F155" s="9">
        <f t="shared" si="9"/>
        <v>-3.2932893740189991E-4</v>
      </c>
      <c r="G155"/>
      <c r="H155"/>
      <c r="I155"/>
      <c r="J155"/>
      <c r="K155">
        <f t="shared" si="10"/>
        <v>0</v>
      </c>
      <c r="L155">
        <f t="shared" si="11"/>
        <v>1</v>
      </c>
    </row>
    <row r="156" spans="1:12" ht="14.5">
      <c r="A156" s="6">
        <v>43812</v>
      </c>
      <c r="B156" s="7">
        <v>19813033.300000001</v>
      </c>
      <c r="C156" s="8">
        <v>27.585000000000001</v>
      </c>
      <c r="D156" s="8">
        <v>27.583100000000002</v>
      </c>
      <c r="E156" s="7">
        <f t="shared" si="8"/>
        <v>-1.8999999999991246E-3</v>
      </c>
      <c r="F156" s="9">
        <f t="shared" si="9"/>
        <v>-6.8878013413055091E-5</v>
      </c>
      <c r="G156"/>
      <c r="H156"/>
      <c r="I156"/>
      <c r="J156"/>
      <c r="K156">
        <f t="shared" si="10"/>
        <v>0</v>
      </c>
      <c r="L156">
        <f t="shared" si="11"/>
        <v>1</v>
      </c>
    </row>
    <row r="157" spans="1:12" ht="14.5">
      <c r="A157" s="6">
        <v>43815</v>
      </c>
      <c r="B157" s="7">
        <v>19999138.510000002</v>
      </c>
      <c r="C157" s="8">
        <v>27.579499999999999</v>
      </c>
      <c r="D157" s="8">
        <v>27.605</v>
      </c>
      <c r="E157" s="7">
        <f t="shared" si="8"/>
        <v>2.5500000000000966E-2</v>
      </c>
      <c r="F157" s="9">
        <f t="shared" si="9"/>
        <v>9.2459979332478717E-4</v>
      </c>
      <c r="G157"/>
      <c r="H157"/>
      <c r="I157"/>
      <c r="J157"/>
      <c r="K157">
        <f t="shared" si="10"/>
        <v>1</v>
      </c>
      <c r="L157">
        <f t="shared" si="11"/>
        <v>0</v>
      </c>
    </row>
    <row r="158" spans="1:12" ht="14.5">
      <c r="A158" s="6">
        <v>43816</v>
      </c>
      <c r="B158" s="7">
        <v>19995165.59</v>
      </c>
      <c r="C158" s="8">
        <v>27.512699999999999</v>
      </c>
      <c r="D158" s="8">
        <v>27.554300000000001</v>
      </c>
      <c r="E158" s="7">
        <f t="shared" si="8"/>
        <v>4.1600000000002524E-2</v>
      </c>
      <c r="F158" s="9">
        <f t="shared" si="9"/>
        <v>1.5120289902482318E-3</v>
      </c>
      <c r="G158"/>
      <c r="H158"/>
      <c r="I158"/>
      <c r="J158"/>
      <c r="K158">
        <f t="shared" si="10"/>
        <v>1</v>
      </c>
      <c r="L158">
        <f t="shared" si="11"/>
        <v>0</v>
      </c>
    </row>
    <row r="159" spans="1:12" ht="14.5">
      <c r="A159" s="6">
        <v>43817</v>
      </c>
      <c r="B159" s="7">
        <v>19946735.98</v>
      </c>
      <c r="C159" s="8">
        <v>27.502500000000001</v>
      </c>
      <c r="D159" s="8">
        <v>27.51</v>
      </c>
      <c r="E159" s="7">
        <f t="shared" si="8"/>
        <v>7.5000000000002842E-3</v>
      </c>
      <c r="F159" s="9">
        <f t="shared" si="9"/>
        <v>2.7270248159259284E-4</v>
      </c>
      <c r="G159"/>
      <c r="H159"/>
      <c r="I159"/>
      <c r="J159"/>
      <c r="K159">
        <f t="shared" si="10"/>
        <v>1</v>
      </c>
      <c r="L159">
        <f t="shared" si="11"/>
        <v>0</v>
      </c>
    </row>
    <row r="160" spans="1:12" ht="14.5">
      <c r="A160" s="6">
        <v>43818</v>
      </c>
      <c r="B160" s="7">
        <v>19939281.379999999</v>
      </c>
      <c r="C160" s="8">
        <v>27.5793</v>
      </c>
      <c r="D160" s="8">
        <v>27.555099999999999</v>
      </c>
      <c r="E160" s="7">
        <f t="shared" si="8"/>
        <v>-2.4200000000000443E-2</v>
      </c>
      <c r="F160" s="9">
        <f t="shared" si="9"/>
        <v>-8.7746969647527109E-4</v>
      </c>
      <c r="G160"/>
      <c r="H160"/>
      <c r="I160"/>
      <c r="J160"/>
      <c r="K160">
        <f t="shared" si="10"/>
        <v>0</v>
      </c>
      <c r="L160">
        <f t="shared" si="11"/>
        <v>1</v>
      </c>
    </row>
    <row r="161" spans="1:12" ht="14.5">
      <c r="A161" s="6">
        <v>43819</v>
      </c>
      <c r="B161" s="7">
        <v>19994984.039999999</v>
      </c>
      <c r="C161" s="8">
        <v>27.730699999999999</v>
      </c>
      <c r="D161" s="8">
        <v>27.7394</v>
      </c>
      <c r="E161" s="7">
        <f t="shared" si="8"/>
        <v>8.7000000000010402E-3</v>
      </c>
      <c r="F161" s="9">
        <f t="shared" si="9"/>
        <v>3.1373171250639328E-4</v>
      </c>
      <c r="G161"/>
      <c r="H161"/>
      <c r="I161"/>
      <c r="J161"/>
      <c r="K161">
        <f t="shared" si="10"/>
        <v>1</v>
      </c>
      <c r="L161">
        <f t="shared" si="11"/>
        <v>0</v>
      </c>
    </row>
    <row r="162" spans="1:12" ht="14.5">
      <c r="A162" s="6">
        <v>43822</v>
      </c>
      <c r="B162" s="7">
        <v>20104756.809999999</v>
      </c>
      <c r="C162" s="8">
        <v>27.694600000000001</v>
      </c>
      <c r="D162" s="8">
        <v>27.72</v>
      </c>
      <c r="E162" s="7">
        <f t="shared" si="8"/>
        <v>2.5399999999997647E-2</v>
      </c>
      <c r="F162" s="9">
        <f t="shared" si="9"/>
        <v>9.1714630288928687E-4</v>
      </c>
      <c r="G162"/>
      <c r="H162"/>
      <c r="I162"/>
      <c r="J162"/>
      <c r="K162">
        <f t="shared" si="10"/>
        <v>1</v>
      </c>
      <c r="L162">
        <f t="shared" si="11"/>
        <v>0</v>
      </c>
    </row>
    <row r="163" spans="1:12" ht="14.5">
      <c r="A163" s="6">
        <v>43823</v>
      </c>
      <c r="B163" s="7">
        <v>20078611.719999999</v>
      </c>
      <c r="C163" s="8">
        <v>27.7456</v>
      </c>
      <c r="D163" s="8">
        <v>27.745799999999999</v>
      </c>
      <c r="E163" s="7">
        <f t="shared" si="8"/>
        <v>1.9999999999953388E-4</v>
      </c>
      <c r="F163" s="9">
        <f t="shared" si="9"/>
        <v>7.2083501528002241E-6</v>
      </c>
      <c r="G163"/>
      <c r="H163"/>
      <c r="I163"/>
      <c r="J163"/>
      <c r="K163">
        <f t="shared" si="10"/>
        <v>1</v>
      </c>
      <c r="L163">
        <f t="shared" si="11"/>
        <v>0</v>
      </c>
    </row>
    <row r="164" spans="1:12" ht="14.5">
      <c r="A164" s="6">
        <v>43825</v>
      </c>
      <c r="B164" s="7">
        <v>20115573.490000002</v>
      </c>
      <c r="C164" s="8">
        <v>27.869</v>
      </c>
      <c r="D164" s="8">
        <v>27.873100000000001</v>
      </c>
      <c r="E164" s="7">
        <f t="shared" si="8"/>
        <v>4.1000000000011028E-3</v>
      </c>
      <c r="F164" s="9">
        <f t="shared" si="9"/>
        <v>1.4711686820485497E-4</v>
      </c>
      <c r="G164"/>
      <c r="H164"/>
      <c r="I164"/>
      <c r="J164"/>
      <c r="K164">
        <f t="shared" si="10"/>
        <v>1</v>
      </c>
      <c r="L164">
        <f t="shared" si="11"/>
        <v>0</v>
      </c>
    </row>
    <row r="165" spans="1:12" ht="14.5">
      <c r="A165" s="6">
        <v>43826</v>
      </c>
      <c r="B165" s="7">
        <v>20205013.34</v>
      </c>
      <c r="C165" s="8">
        <v>25.520700000000001</v>
      </c>
      <c r="D165" s="8">
        <v>25.542200000000001</v>
      </c>
      <c r="E165" s="7">
        <f t="shared" si="8"/>
        <v>2.1499999999999631E-2</v>
      </c>
      <c r="F165" s="9">
        <f t="shared" si="9"/>
        <v>8.4245338098091463E-4</v>
      </c>
      <c r="G165"/>
      <c r="H165"/>
      <c r="I165"/>
      <c r="J165"/>
      <c r="K165">
        <f t="shared" si="10"/>
        <v>1</v>
      </c>
      <c r="L165">
        <f t="shared" si="11"/>
        <v>0</v>
      </c>
    </row>
    <row r="166" spans="1:12" ht="14.5">
      <c r="A166" s="6">
        <v>43829</v>
      </c>
      <c r="B166" s="7">
        <v>18502488.18</v>
      </c>
      <c r="C166" s="8">
        <v>25.313600000000001</v>
      </c>
      <c r="D166" s="8">
        <v>25.310099999999998</v>
      </c>
      <c r="E166" s="7">
        <f t="shared" si="8"/>
        <v>-3.5000000000025011E-3</v>
      </c>
      <c r="F166" s="9">
        <f t="shared" si="9"/>
        <v>-1.3826559635936813E-4</v>
      </c>
      <c r="G166"/>
      <c r="H166"/>
      <c r="I166"/>
      <c r="J166"/>
      <c r="K166">
        <f t="shared" si="10"/>
        <v>0</v>
      </c>
      <c r="L166">
        <f t="shared" si="11"/>
        <v>1</v>
      </c>
    </row>
    <row r="167" spans="1:12" ht="14.5">
      <c r="A167" s="6">
        <v>43830</v>
      </c>
      <c r="B167" s="7">
        <v>18352386.350000001</v>
      </c>
      <c r="C167" s="8">
        <v>25.336600000000001</v>
      </c>
      <c r="D167" s="8">
        <v>25.325600000000001</v>
      </c>
      <c r="E167" s="7">
        <f t="shared" si="8"/>
        <v>-1.0999999999999233E-2</v>
      </c>
      <c r="F167" s="9">
        <f t="shared" si="9"/>
        <v>-4.3415454322992162E-4</v>
      </c>
      <c r="G167"/>
      <c r="H167"/>
      <c r="I167"/>
      <c r="J167"/>
      <c r="K167">
        <f t="shared" si="10"/>
        <v>0</v>
      </c>
      <c r="L167">
        <f t="shared" si="11"/>
        <v>1</v>
      </c>
    </row>
    <row r="168" spans="1:12" ht="14.5">
      <c r="A168" s="6">
        <v>43832</v>
      </c>
      <c r="B168" s="7">
        <v>18369017.460000001</v>
      </c>
      <c r="C168" s="8">
        <v>25.661200000000001</v>
      </c>
      <c r="D168" s="8">
        <v>25.659500000000001</v>
      </c>
      <c r="E168" s="7">
        <f t="shared" si="8"/>
        <v>-1.6999999999995907E-3</v>
      </c>
      <c r="F168" s="9">
        <f t="shared" si="9"/>
        <v>-6.6247876171012687E-5</v>
      </c>
      <c r="G168"/>
      <c r="H168"/>
      <c r="I168"/>
      <c r="J168"/>
      <c r="K168">
        <f t="shared" si="10"/>
        <v>0</v>
      </c>
      <c r="L168">
        <f t="shared" si="11"/>
        <v>1</v>
      </c>
    </row>
    <row r="169" spans="1:12" ht="14.5">
      <c r="A169" s="6">
        <v>43833</v>
      </c>
      <c r="B169" s="7">
        <v>18604405.43</v>
      </c>
      <c r="C169" s="8">
        <v>25.5886</v>
      </c>
      <c r="D169" s="8">
        <v>25.6038</v>
      </c>
      <c r="E169" s="7">
        <f t="shared" si="8"/>
        <v>1.5200000000000102E-2</v>
      </c>
      <c r="F169" s="9">
        <f t="shared" si="9"/>
        <v>5.9401452209187301E-4</v>
      </c>
      <c r="G169"/>
      <c r="H169"/>
      <c r="I169"/>
      <c r="J169"/>
      <c r="K169">
        <f t="shared" si="10"/>
        <v>1</v>
      </c>
      <c r="L169">
        <f t="shared" si="11"/>
        <v>0</v>
      </c>
    </row>
    <row r="170" spans="1:12" ht="14.5">
      <c r="A170" s="6">
        <v>43836</v>
      </c>
      <c r="B170" s="7">
        <v>18551709.390000001</v>
      </c>
      <c r="C170" s="8">
        <v>25.642700000000001</v>
      </c>
      <c r="D170" s="8">
        <v>25.6553</v>
      </c>
      <c r="E170" s="7">
        <f t="shared" si="8"/>
        <v>1.2599999999999056E-2</v>
      </c>
      <c r="F170" s="9">
        <f t="shared" si="9"/>
        <v>4.9136791367520021E-4</v>
      </c>
      <c r="G170"/>
      <c r="H170"/>
      <c r="I170"/>
      <c r="J170"/>
      <c r="K170">
        <f t="shared" si="10"/>
        <v>1</v>
      </c>
      <c r="L170">
        <f t="shared" si="11"/>
        <v>0</v>
      </c>
    </row>
    <row r="171" spans="1:12" ht="14.5">
      <c r="A171" s="6">
        <v>43837</v>
      </c>
      <c r="B171" s="7">
        <v>18590965.059999999</v>
      </c>
      <c r="C171" s="8">
        <v>25.599399999999999</v>
      </c>
      <c r="D171" s="8">
        <v>25.614999999999998</v>
      </c>
      <c r="E171" s="7">
        <f t="shared" si="8"/>
        <v>1.559999999999917E-2</v>
      </c>
      <c r="F171" s="9">
        <f t="shared" si="9"/>
        <v>6.0938928256127766E-4</v>
      </c>
      <c r="G171"/>
      <c r="H171"/>
      <c r="I171"/>
      <c r="J171"/>
      <c r="K171">
        <f t="shared" si="10"/>
        <v>1</v>
      </c>
      <c r="L171">
        <f t="shared" si="11"/>
        <v>0</v>
      </c>
    </row>
    <row r="172" spans="1:12" ht="14.5">
      <c r="A172" s="6">
        <v>43838</v>
      </c>
      <c r="B172" s="7">
        <v>18559546.100000001</v>
      </c>
      <c r="C172" s="8">
        <v>25.601600000000001</v>
      </c>
      <c r="D172" s="8">
        <v>25.623100000000001</v>
      </c>
      <c r="E172" s="7">
        <f t="shared" si="8"/>
        <v>2.1499999999999631E-2</v>
      </c>
      <c r="F172" s="9">
        <f t="shared" si="9"/>
        <v>8.3979126304604512E-4</v>
      </c>
      <c r="G172"/>
      <c r="H172"/>
      <c r="I172"/>
      <c r="J172"/>
      <c r="K172">
        <f t="shared" si="10"/>
        <v>1</v>
      </c>
      <c r="L172">
        <f t="shared" si="11"/>
        <v>0</v>
      </c>
    </row>
    <row r="173" spans="1:12" ht="14.5">
      <c r="A173" s="6">
        <v>43839</v>
      </c>
      <c r="B173" s="7">
        <v>18561128.129999999</v>
      </c>
      <c r="C173" s="8">
        <v>25.720700000000001</v>
      </c>
      <c r="D173" s="8">
        <v>25.7165</v>
      </c>
      <c r="E173" s="7">
        <f t="shared" si="8"/>
        <v>-4.2000000000008697E-3</v>
      </c>
      <c r="F173" s="9">
        <f t="shared" si="9"/>
        <v>-1.6329260090125345E-4</v>
      </c>
      <c r="G173"/>
      <c r="H173"/>
      <c r="I173"/>
      <c r="J173"/>
      <c r="K173">
        <f t="shared" si="10"/>
        <v>0</v>
      </c>
      <c r="L173">
        <f t="shared" si="11"/>
        <v>1</v>
      </c>
    </row>
    <row r="174" spans="1:12" ht="14.5">
      <c r="A174" s="6">
        <v>43840</v>
      </c>
      <c r="B174" s="7">
        <v>18647523.460000001</v>
      </c>
      <c r="C174" s="8">
        <v>25.703299999999999</v>
      </c>
      <c r="D174" s="8">
        <v>25.715</v>
      </c>
      <c r="E174" s="7">
        <f t="shared" si="8"/>
        <v>1.1700000000001154E-2</v>
      </c>
      <c r="F174" s="9">
        <f t="shared" si="9"/>
        <v>4.5519446919271665E-4</v>
      </c>
      <c r="G174"/>
      <c r="H174"/>
      <c r="I174"/>
      <c r="J174"/>
      <c r="K174">
        <f t="shared" si="10"/>
        <v>1</v>
      </c>
      <c r="L174">
        <f t="shared" si="11"/>
        <v>0</v>
      </c>
    </row>
    <row r="175" spans="1:12" ht="14.5">
      <c r="A175" s="6">
        <v>43843</v>
      </c>
      <c r="B175" s="7">
        <v>18634886.350000001</v>
      </c>
      <c r="C175" s="8">
        <v>25.8003</v>
      </c>
      <c r="D175" s="8">
        <v>25.805</v>
      </c>
      <c r="E175" s="7">
        <f t="shared" si="8"/>
        <v>4.6999999999997044E-3</v>
      </c>
      <c r="F175" s="9">
        <f t="shared" si="9"/>
        <v>1.8216842439815444E-4</v>
      </c>
      <c r="G175"/>
      <c r="H175"/>
      <c r="I175"/>
      <c r="J175"/>
      <c r="K175">
        <f t="shared" si="10"/>
        <v>1</v>
      </c>
      <c r="L175">
        <f t="shared" si="11"/>
        <v>0</v>
      </c>
    </row>
    <row r="176" spans="1:12" ht="14.5">
      <c r="A176" s="6">
        <v>43844</v>
      </c>
      <c r="B176" s="7">
        <v>18705252.870000001</v>
      </c>
      <c r="C176" s="8">
        <v>25.803899999999999</v>
      </c>
      <c r="D176" s="8">
        <v>25.813500000000001</v>
      </c>
      <c r="E176" s="7">
        <f t="shared" si="8"/>
        <v>9.6000000000024954E-3</v>
      </c>
      <c r="F176" s="9">
        <f t="shared" si="9"/>
        <v>3.7203678513722717E-4</v>
      </c>
      <c r="G176"/>
      <c r="H176"/>
      <c r="I176"/>
      <c r="J176"/>
      <c r="K176">
        <f t="shared" si="10"/>
        <v>1</v>
      </c>
      <c r="L176">
        <f t="shared" si="11"/>
        <v>0</v>
      </c>
    </row>
    <row r="177" spans="1:12" ht="14.5">
      <c r="A177" s="6">
        <v>43845</v>
      </c>
      <c r="B177" s="7">
        <v>18707832.129999999</v>
      </c>
      <c r="C177" s="8">
        <v>25.855</v>
      </c>
      <c r="D177" s="8">
        <v>25.856200000000001</v>
      </c>
      <c r="E177" s="7">
        <f t="shared" si="8"/>
        <v>1.200000000000756E-3</v>
      </c>
      <c r="F177" s="9">
        <f t="shared" si="9"/>
        <v>4.6412686134239257E-5</v>
      </c>
      <c r="G177"/>
      <c r="H177"/>
      <c r="I177"/>
      <c r="J177"/>
      <c r="K177">
        <f t="shared" si="10"/>
        <v>1</v>
      </c>
      <c r="L177">
        <f t="shared" si="11"/>
        <v>0</v>
      </c>
    </row>
    <row r="178" spans="1:12" ht="14.5">
      <c r="A178" s="6">
        <v>43846</v>
      </c>
      <c r="B178" s="7">
        <v>18744865.75</v>
      </c>
      <c r="C178" s="8">
        <v>25.989599999999999</v>
      </c>
      <c r="D178" s="8">
        <v>25.996500000000001</v>
      </c>
      <c r="E178" s="7">
        <f t="shared" si="8"/>
        <v>6.9000000000016826E-3</v>
      </c>
      <c r="F178" s="9">
        <f t="shared" si="9"/>
        <v>2.6549081170936385E-4</v>
      </c>
      <c r="G178"/>
      <c r="H178"/>
      <c r="I178"/>
      <c r="J178"/>
      <c r="K178">
        <f t="shared" si="10"/>
        <v>1</v>
      </c>
      <c r="L178">
        <f t="shared" si="11"/>
        <v>0</v>
      </c>
    </row>
    <row r="179" spans="1:12" ht="14.5">
      <c r="A179" s="6">
        <v>43847</v>
      </c>
      <c r="B179" s="7">
        <v>20791690.32</v>
      </c>
      <c r="C179" s="8">
        <v>26.0732</v>
      </c>
      <c r="D179" s="8">
        <v>26.1038</v>
      </c>
      <c r="E179" s="7">
        <f t="shared" si="8"/>
        <v>3.0599999999999739E-2</v>
      </c>
      <c r="F179" s="9">
        <f t="shared" si="9"/>
        <v>1.173618888360452E-3</v>
      </c>
      <c r="G179"/>
      <c r="H179"/>
      <c r="I179"/>
      <c r="J179"/>
      <c r="K179">
        <f t="shared" si="10"/>
        <v>1</v>
      </c>
      <c r="L179">
        <f t="shared" si="11"/>
        <v>0</v>
      </c>
    </row>
    <row r="180" spans="1:12" ht="14.5">
      <c r="A180" s="6">
        <v>43851</v>
      </c>
      <c r="B180" s="7">
        <v>20858575.27</v>
      </c>
      <c r="C180" s="8">
        <v>26.0121</v>
      </c>
      <c r="D180" s="8">
        <v>26.026</v>
      </c>
      <c r="E180" s="7">
        <f t="shared" si="8"/>
        <v>1.3899999999999579E-2</v>
      </c>
      <c r="F180" s="9">
        <f t="shared" si="9"/>
        <v>5.3436669857487783E-4</v>
      </c>
      <c r="G180"/>
      <c r="H180"/>
      <c r="I180"/>
      <c r="J180"/>
      <c r="K180">
        <f t="shared" si="10"/>
        <v>1</v>
      </c>
      <c r="L180">
        <f t="shared" si="11"/>
        <v>0</v>
      </c>
    </row>
    <row r="181" spans="1:12" ht="14.5">
      <c r="A181" s="6">
        <v>43852</v>
      </c>
      <c r="B181" s="7">
        <v>20809685.57</v>
      </c>
      <c r="C181" s="8">
        <v>26.038399999999999</v>
      </c>
      <c r="D181" s="8">
        <v>26.0657</v>
      </c>
      <c r="E181" s="7">
        <f t="shared" si="8"/>
        <v>2.7300000000000324E-2</v>
      </c>
      <c r="F181" s="9">
        <f t="shared" si="9"/>
        <v>1.0484515177584001E-3</v>
      </c>
      <c r="G181"/>
      <c r="H181"/>
      <c r="I181"/>
      <c r="J181"/>
      <c r="K181">
        <f t="shared" si="10"/>
        <v>1</v>
      </c>
      <c r="L181">
        <f t="shared" si="11"/>
        <v>0</v>
      </c>
    </row>
    <row r="182" spans="1:12" ht="14.5">
      <c r="A182" s="6">
        <v>43853</v>
      </c>
      <c r="B182" s="7">
        <v>20830714.309999999</v>
      </c>
      <c r="C182" s="8">
        <v>26.135000000000002</v>
      </c>
      <c r="D182" s="8">
        <v>26.135000000000002</v>
      </c>
      <c r="E182" s="7">
        <f t="shared" si="8"/>
        <v>0</v>
      </c>
      <c r="F182" s="9">
        <f t="shared" si="9"/>
        <v>0</v>
      </c>
      <c r="G182"/>
      <c r="H182"/>
      <c r="I182"/>
      <c r="J182"/>
      <c r="K182">
        <f t="shared" si="10"/>
        <v>0</v>
      </c>
      <c r="L182">
        <f t="shared" si="11"/>
        <v>0</v>
      </c>
    </row>
    <row r="183" spans="1:12" ht="14.5">
      <c r="A183" s="6">
        <v>43854</v>
      </c>
      <c r="B183" s="7">
        <v>20907966.25</v>
      </c>
      <c r="C183" s="8">
        <v>26.0061</v>
      </c>
      <c r="D183" s="8">
        <v>26.0017</v>
      </c>
      <c r="E183" s="7">
        <f t="shared" si="8"/>
        <v>-4.4000000000004036E-3</v>
      </c>
      <c r="F183" s="9">
        <f t="shared" si="9"/>
        <v>-1.6919107440179049E-4</v>
      </c>
      <c r="G183"/>
      <c r="H183"/>
      <c r="I183"/>
      <c r="J183"/>
      <c r="K183">
        <f t="shared" si="10"/>
        <v>0</v>
      </c>
      <c r="L183">
        <f t="shared" si="11"/>
        <v>1</v>
      </c>
    </row>
    <row r="184" spans="1:12" ht="14.5">
      <c r="A184" s="6">
        <v>43857</v>
      </c>
      <c r="B184" s="7">
        <v>20804851.449999999</v>
      </c>
      <c r="C184" s="8">
        <v>25.613499999999998</v>
      </c>
      <c r="D184" s="8">
        <v>25.6693</v>
      </c>
      <c r="E184" s="7">
        <f t="shared" si="8"/>
        <v>5.5800000000001404E-2</v>
      </c>
      <c r="F184" s="9">
        <f t="shared" si="9"/>
        <v>2.1785386612529099E-3</v>
      </c>
      <c r="G184"/>
      <c r="H184"/>
      <c r="I184"/>
      <c r="J184"/>
      <c r="K184">
        <f t="shared" si="10"/>
        <v>1</v>
      </c>
      <c r="L184">
        <f t="shared" si="11"/>
        <v>0</v>
      </c>
    </row>
    <row r="185" spans="1:12" ht="14.5">
      <c r="A185" s="6">
        <v>43858</v>
      </c>
      <c r="B185" s="7">
        <v>20490761.09</v>
      </c>
      <c r="C185" s="8">
        <v>25.7883</v>
      </c>
      <c r="D185" s="8">
        <v>25.780799999999999</v>
      </c>
      <c r="E185" s="7">
        <f t="shared" si="8"/>
        <v>-7.5000000000002842E-3</v>
      </c>
      <c r="F185" s="9">
        <f t="shared" si="9"/>
        <v>-2.9082956224335391E-4</v>
      </c>
      <c r="G185"/>
      <c r="H185"/>
      <c r="I185"/>
      <c r="J185"/>
      <c r="K185">
        <f t="shared" si="10"/>
        <v>0</v>
      </c>
      <c r="L185">
        <f t="shared" si="11"/>
        <v>1</v>
      </c>
    </row>
    <row r="186" spans="1:12" ht="14.5">
      <c r="A186" s="6">
        <v>43859</v>
      </c>
      <c r="B186" s="7">
        <v>20630644.240000002</v>
      </c>
      <c r="C186" s="8">
        <v>25.876100000000001</v>
      </c>
      <c r="D186" s="8">
        <v>25.938300000000002</v>
      </c>
      <c r="E186" s="7">
        <f t="shared" si="8"/>
        <v>6.2200000000000699E-2</v>
      </c>
      <c r="F186" s="9">
        <f t="shared" si="9"/>
        <v>2.4037625453604172E-3</v>
      </c>
      <c r="G186"/>
      <c r="H186"/>
      <c r="I186"/>
      <c r="J186"/>
      <c r="K186">
        <f t="shared" si="10"/>
        <v>1</v>
      </c>
      <c r="L186">
        <f t="shared" si="11"/>
        <v>0</v>
      </c>
    </row>
    <row r="187" spans="1:12" ht="14.5">
      <c r="A187" s="6">
        <v>43860</v>
      </c>
      <c r="B187" s="7">
        <v>20700843.460000001</v>
      </c>
      <c r="C187" s="8">
        <v>26.012499999999999</v>
      </c>
      <c r="D187" s="8">
        <v>25.905000000000001</v>
      </c>
      <c r="E187" s="7">
        <f t="shared" si="8"/>
        <v>-0.10749999999999815</v>
      </c>
      <c r="F187" s="9">
        <f t="shared" si="9"/>
        <v>-4.1326285439691746E-3</v>
      </c>
      <c r="G187"/>
      <c r="H187"/>
      <c r="I187"/>
      <c r="J187"/>
      <c r="K187">
        <f t="shared" si="10"/>
        <v>0</v>
      </c>
      <c r="L187">
        <f t="shared" si="11"/>
        <v>1</v>
      </c>
    </row>
    <row r="188" spans="1:12" ht="14.5">
      <c r="A188" s="6">
        <v>43861</v>
      </c>
      <c r="B188" s="7">
        <v>20809968.960000001</v>
      </c>
      <c r="C188" s="8">
        <v>25.527999999999999</v>
      </c>
      <c r="D188" s="8">
        <v>25.579699999999999</v>
      </c>
      <c r="E188" s="7">
        <f t="shared" si="8"/>
        <v>5.1700000000000301E-2</v>
      </c>
      <c r="F188" s="9">
        <f t="shared" si="9"/>
        <v>2.0252272015042426E-3</v>
      </c>
      <c r="G188"/>
      <c r="H188"/>
      <c r="I188"/>
      <c r="J188"/>
      <c r="K188">
        <f t="shared" si="10"/>
        <v>1</v>
      </c>
      <c r="L188">
        <f t="shared" si="11"/>
        <v>0</v>
      </c>
    </row>
    <row r="189" spans="1:12" ht="14.5">
      <c r="A189" s="6">
        <v>43864</v>
      </c>
      <c r="B189" s="7">
        <v>20422415.440000001</v>
      </c>
      <c r="C189" s="8">
        <v>25.692499999999999</v>
      </c>
      <c r="D189" s="8">
        <v>25.7059</v>
      </c>
      <c r="E189" s="7">
        <f t="shared" si="8"/>
        <v>1.3400000000000745E-2</v>
      </c>
      <c r="F189" s="9">
        <f t="shared" si="9"/>
        <v>5.2155298238788534E-4</v>
      </c>
      <c r="G189"/>
      <c r="H189"/>
      <c r="I189"/>
      <c r="J189"/>
      <c r="K189">
        <f t="shared" si="10"/>
        <v>1</v>
      </c>
      <c r="L189">
        <f t="shared" si="11"/>
        <v>0</v>
      </c>
    </row>
    <row r="190" spans="1:12" ht="14.5">
      <c r="A190" s="6">
        <v>43865</v>
      </c>
      <c r="B190" s="7">
        <v>20554001.82</v>
      </c>
      <c r="C190" s="8">
        <v>25.772300000000001</v>
      </c>
      <c r="D190" s="8">
        <v>25.800699999999999</v>
      </c>
      <c r="E190" s="7">
        <f t="shared" si="8"/>
        <v>2.839999999999776E-2</v>
      </c>
      <c r="F190" s="9">
        <f t="shared" si="9"/>
        <v>1.1019583040705625E-3</v>
      </c>
      <c r="G190"/>
      <c r="H190"/>
      <c r="I190"/>
      <c r="J190"/>
      <c r="K190">
        <f t="shared" si="10"/>
        <v>1</v>
      </c>
      <c r="L190">
        <f t="shared" si="11"/>
        <v>0</v>
      </c>
    </row>
    <row r="191" spans="1:12" ht="14.5">
      <c r="A191" s="6">
        <v>43866</v>
      </c>
      <c r="B191" s="7">
        <v>20617828.82</v>
      </c>
      <c r="C191" s="8">
        <v>25.881499999999999</v>
      </c>
      <c r="D191" s="8">
        <v>25.855</v>
      </c>
      <c r="E191" s="7">
        <f t="shared" si="8"/>
        <v>-2.6499999999998636E-2</v>
      </c>
      <c r="F191" s="9">
        <f t="shared" si="9"/>
        <v>-1.0238973784362821E-3</v>
      </c>
      <c r="G191"/>
      <c r="H191"/>
      <c r="I191"/>
      <c r="J191"/>
      <c r="K191">
        <f t="shared" si="10"/>
        <v>0</v>
      </c>
      <c r="L191">
        <f t="shared" si="11"/>
        <v>1</v>
      </c>
    </row>
    <row r="192" spans="1:12" ht="14.5">
      <c r="A192" s="6">
        <v>43867</v>
      </c>
      <c r="B192" s="7">
        <v>20705212.170000002</v>
      </c>
      <c r="C192" s="8">
        <v>26.008099999999999</v>
      </c>
      <c r="D192" s="8">
        <v>26.004999999999999</v>
      </c>
      <c r="E192" s="7">
        <f t="shared" si="8"/>
        <v>-3.0999999999998806E-3</v>
      </c>
      <c r="F192" s="9">
        <f t="shared" si="9"/>
        <v>-1.1919363582883336E-4</v>
      </c>
      <c r="G192"/>
      <c r="H192"/>
      <c r="I192"/>
      <c r="J192"/>
      <c r="K192">
        <f t="shared" si="10"/>
        <v>0</v>
      </c>
      <c r="L192">
        <f t="shared" si="11"/>
        <v>1</v>
      </c>
    </row>
    <row r="193" spans="1:12" ht="14.5">
      <c r="A193" s="6">
        <v>43868</v>
      </c>
      <c r="B193" s="7">
        <v>20806451.330000002</v>
      </c>
      <c r="C193" s="8">
        <v>26.071300000000001</v>
      </c>
      <c r="D193" s="8">
        <v>26.055199999999999</v>
      </c>
      <c r="E193" s="7">
        <f t="shared" si="8"/>
        <v>-1.6100000000001558E-2</v>
      </c>
      <c r="F193" s="9">
        <f t="shared" si="9"/>
        <v>-6.1753729196478723E-4</v>
      </c>
      <c r="G193"/>
      <c r="H193"/>
      <c r="I193"/>
      <c r="J193"/>
      <c r="K193">
        <f t="shared" si="10"/>
        <v>0</v>
      </c>
      <c r="L193">
        <f t="shared" si="11"/>
        <v>1</v>
      </c>
    </row>
    <row r="194" spans="1:12" ht="14.5">
      <c r="A194" s="6">
        <v>43871</v>
      </c>
      <c r="B194" s="7">
        <v>20857061.440000001</v>
      </c>
      <c r="C194" s="8">
        <v>26.3536</v>
      </c>
      <c r="D194" s="8">
        <v>26.300699999999999</v>
      </c>
      <c r="E194" s="7">
        <f t="shared" ref="E194:E257" si="12">(D194-C194)</f>
        <v>-5.2900000000001057E-2</v>
      </c>
      <c r="F194" s="9">
        <f t="shared" ref="F194:F257" si="13">+E194/C194</f>
        <v>-2.0073158885313982E-3</v>
      </c>
      <c r="G194"/>
      <c r="H194"/>
      <c r="I194"/>
      <c r="J194"/>
      <c r="K194">
        <f t="shared" si="10"/>
        <v>0</v>
      </c>
      <c r="L194">
        <f t="shared" si="11"/>
        <v>1</v>
      </c>
    </row>
    <row r="195" spans="1:12" ht="14.5">
      <c r="A195" s="6">
        <v>43872</v>
      </c>
      <c r="B195" s="7">
        <v>21082900.289999999</v>
      </c>
      <c r="C195" s="8">
        <v>26.3093</v>
      </c>
      <c r="D195" s="8">
        <v>26.3111</v>
      </c>
      <c r="E195" s="7">
        <f t="shared" si="12"/>
        <v>1.7999999999993577E-3</v>
      </c>
      <c r="F195" s="9">
        <f t="shared" si="13"/>
        <v>6.8416871600512281E-5</v>
      </c>
      <c r="G195"/>
      <c r="H195"/>
      <c r="I195"/>
      <c r="J195"/>
      <c r="K195">
        <f t="shared" ref="K195:K258" si="14">IF(E195&gt;0,1,0)</f>
        <v>1</v>
      </c>
      <c r="L195">
        <f t="shared" ref="L195:L258" si="15">IF(E195&lt;0,1,0)</f>
        <v>0</v>
      </c>
    </row>
    <row r="196" spans="1:12" ht="14.5">
      <c r="A196" s="6">
        <v>43873</v>
      </c>
      <c r="B196" s="7">
        <v>23020639.530000001</v>
      </c>
      <c r="C196" s="8">
        <v>26.4102</v>
      </c>
      <c r="D196" s="8">
        <v>26.399699999999999</v>
      </c>
      <c r="E196" s="7">
        <f t="shared" si="12"/>
        <v>-1.0500000000000398E-2</v>
      </c>
      <c r="F196" s="9">
        <f t="shared" si="13"/>
        <v>-3.9757366472046397E-4</v>
      </c>
      <c r="G196"/>
      <c r="H196"/>
      <c r="I196"/>
      <c r="J196"/>
      <c r="K196">
        <f t="shared" si="14"/>
        <v>0</v>
      </c>
      <c r="L196">
        <f t="shared" si="15"/>
        <v>1</v>
      </c>
    </row>
    <row r="197" spans="1:12" ht="14.5">
      <c r="A197" s="6">
        <v>43874</v>
      </c>
      <c r="B197" s="7">
        <v>23108907.140000001</v>
      </c>
      <c r="C197" s="8">
        <v>26.349699999999999</v>
      </c>
      <c r="D197" s="8">
        <v>26.358899999999998</v>
      </c>
      <c r="E197" s="7">
        <f t="shared" si="12"/>
        <v>9.1999999999998749E-3</v>
      </c>
      <c r="F197" s="9">
        <f t="shared" si="13"/>
        <v>3.4915008520020627E-4</v>
      </c>
      <c r="G197"/>
      <c r="H197"/>
      <c r="I197"/>
      <c r="J197"/>
      <c r="K197">
        <f t="shared" si="14"/>
        <v>1</v>
      </c>
      <c r="L197">
        <f t="shared" si="15"/>
        <v>0</v>
      </c>
    </row>
    <row r="198" spans="1:12" ht="14.5">
      <c r="A198" s="6">
        <v>43875</v>
      </c>
      <c r="B198" s="7">
        <v>23055945.100000001</v>
      </c>
      <c r="C198" s="8">
        <v>26.467500000000001</v>
      </c>
      <c r="D198" s="8">
        <v>26.454999999999998</v>
      </c>
      <c r="E198" s="7">
        <f t="shared" si="12"/>
        <v>-1.2500000000002842E-2</v>
      </c>
      <c r="F198" s="9">
        <f t="shared" si="13"/>
        <v>-4.7227732124314125E-4</v>
      </c>
      <c r="G198"/>
      <c r="H198"/>
      <c r="I198"/>
      <c r="J198"/>
      <c r="K198">
        <f t="shared" si="14"/>
        <v>0</v>
      </c>
      <c r="L198">
        <f t="shared" si="15"/>
        <v>1</v>
      </c>
    </row>
    <row r="199" spans="1:12" ht="14.5">
      <c r="A199" s="6">
        <v>43879</v>
      </c>
      <c r="B199" s="7">
        <v>23159051.359999999</v>
      </c>
      <c r="C199" s="8">
        <v>26.571400000000001</v>
      </c>
      <c r="D199" s="8">
        <v>26.574999999999999</v>
      </c>
      <c r="E199" s="7">
        <f t="shared" si="12"/>
        <v>3.5999999999987153E-3</v>
      </c>
      <c r="F199" s="9">
        <f t="shared" si="13"/>
        <v>1.3548401664943192E-4</v>
      </c>
      <c r="G199"/>
      <c r="H199"/>
      <c r="I199"/>
      <c r="J199"/>
      <c r="K199">
        <f t="shared" si="14"/>
        <v>1</v>
      </c>
      <c r="L199">
        <f t="shared" si="15"/>
        <v>0</v>
      </c>
    </row>
    <row r="200" spans="1:12" ht="14.5">
      <c r="A200" s="6">
        <v>43880</v>
      </c>
      <c r="B200" s="7">
        <v>23249942.900000002</v>
      </c>
      <c r="C200" s="8">
        <v>26.749600000000001</v>
      </c>
      <c r="D200" s="8">
        <v>26.7654</v>
      </c>
      <c r="E200" s="7">
        <f t="shared" si="12"/>
        <v>1.5799999999998704E-2</v>
      </c>
      <c r="F200" s="9">
        <f t="shared" si="13"/>
        <v>5.9066303795192085E-4</v>
      </c>
      <c r="G200"/>
      <c r="H200"/>
      <c r="I200"/>
      <c r="J200"/>
      <c r="K200">
        <f t="shared" si="14"/>
        <v>1</v>
      </c>
      <c r="L200">
        <f t="shared" si="15"/>
        <v>0</v>
      </c>
    </row>
    <row r="201" spans="1:12" ht="14.5">
      <c r="A201" s="6">
        <v>43881</v>
      </c>
      <c r="B201" s="7">
        <v>23405875.609999999</v>
      </c>
      <c r="C201" s="8">
        <v>26.778600000000001</v>
      </c>
      <c r="D201" s="8">
        <v>26.813099999999999</v>
      </c>
      <c r="E201" s="7">
        <f t="shared" si="12"/>
        <v>3.4499999999997755E-2</v>
      </c>
      <c r="F201" s="9">
        <f t="shared" si="13"/>
        <v>1.2883421836839026E-3</v>
      </c>
      <c r="G201"/>
      <c r="H201"/>
      <c r="I201"/>
      <c r="J201"/>
      <c r="K201">
        <f t="shared" si="14"/>
        <v>1</v>
      </c>
      <c r="L201">
        <f t="shared" si="15"/>
        <v>0</v>
      </c>
    </row>
    <row r="202" spans="1:12" ht="14.5">
      <c r="A202" s="6">
        <v>43882</v>
      </c>
      <c r="B202" s="7">
        <v>23431284.920000002</v>
      </c>
      <c r="C202" s="8">
        <v>26.782</v>
      </c>
      <c r="D202" s="8">
        <v>26.790199999999999</v>
      </c>
      <c r="E202" s="7">
        <f t="shared" si="12"/>
        <v>8.1999999999986528E-3</v>
      </c>
      <c r="F202" s="9">
        <f t="shared" si="13"/>
        <v>3.0617578970945609E-4</v>
      </c>
      <c r="G202"/>
      <c r="H202"/>
      <c r="I202"/>
      <c r="J202"/>
      <c r="K202">
        <f t="shared" si="14"/>
        <v>1</v>
      </c>
      <c r="L202">
        <f t="shared" si="15"/>
        <v>0</v>
      </c>
    </row>
    <row r="203" spans="1:12" ht="14.5">
      <c r="A203" s="6">
        <v>43885</v>
      </c>
      <c r="B203" s="7">
        <v>23434267.34</v>
      </c>
      <c r="C203" s="8">
        <v>26.330200000000001</v>
      </c>
      <c r="D203" s="8">
        <v>26.335599999999999</v>
      </c>
      <c r="E203" s="7">
        <f t="shared" si="12"/>
        <v>5.399999999998073E-3</v>
      </c>
      <c r="F203" s="9">
        <f t="shared" si="13"/>
        <v>2.0508769397870402E-4</v>
      </c>
      <c r="G203"/>
      <c r="H203"/>
      <c r="I203"/>
      <c r="J203"/>
      <c r="K203">
        <f t="shared" si="14"/>
        <v>1</v>
      </c>
      <c r="L203">
        <f t="shared" si="15"/>
        <v>0</v>
      </c>
    </row>
    <row r="204" spans="1:12" ht="14.5">
      <c r="A204" s="6">
        <v>43886</v>
      </c>
      <c r="B204" s="7">
        <v>23038960.960000001</v>
      </c>
      <c r="C204" s="8">
        <v>25.897099999999998</v>
      </c>
      <c r="D204" s="8">
        <v>25.8614</v>
      </c>
      <c r="E204" s="7">
        <f t="shared" si="12"/>
        <v>-3.5699999999998511E-2</v>
      </c>
      <c r="F204" s="9">
        <f t="shared" si="13"/>
        <v>-1.3785327314640833E-3</v>
      </c>
      <c r="G204"/>
      <c r="H204"/>
      <c r="I204"/>
      <c r="J204"/>
      <c r="K204">
        <f t="shared" si="14"/>
        <v>0</v>
      </c>
      <c r="L204">
        <f t="shared" si="15"/>
        <v>1</v>
      </c>
    </row>
    <row r="205" spans="1:12" ht="14.5">
      <c r="A205" s="6">
        <v>43887</v>
      </c>
      <c r="B205" s="7">
        <v>22659976.240000002</v>
      </c>
      <c r="C205" s="8">
        <v>25.901399999999999</v>
      </c>
      <c r="D205" s="8">
        <v>25.8459</v>
      </c>
      <c r="E205" s="7">
        <f t="shared" si="12"/>
        <v>-5.549999999999855E-2</v>
      </c>
      <c r="F205" s="9">
        <f t="shared" si="13"/>
        <v>-2.1427413190020059E-3</v>
      </c>
      <c r="G205"/>
      <c r="H205"/>
      <c r="I205"/>
      <c r="J205"/>
      <c r="K205">
        <f t="shared" si="14"/>
        <v>0</v>
      </c>
      <c r="L205">
        <f t="shared" si="15"/>
        <v>1</v>
      </c>
    </row>
    <row r="206" spans="1:12" ht="14.5">
      <c r="A206" s="6">
        <v>43888</v>
      </c>
      <c r="B206" s="7">
        <v>22663743.859999999</v>
      </c>
      <c r="C206" s="8">
        <v>25.031099999999999</v>
      </c>
      <c r="D206" s="8">
        <v>25.173200000000001</v>
      </c>
      <c r="E206" s="7">
        <f t="shared" si="12"/>
        <v>0.14210000000000278</v>
      </c>
      <c r="F206" s="9">
        <f t="shared" si="13"/>
        <v>5.6769378892658649E-3</v>
      </c>
      <c r="G206"/>
      <c r="H206"/>
      <c r="I206"/>
      <c r="J206"/>
      <c r="K206">
        <f t="shared" si="14"/>
        <v>1</v>
      </c>
      <c r="L206">
        <f t="shared" si="15"/>
        <v>0</v>
      </c>
    </row>
    <row r="207" spans="1:12" ht="14.5">
      <c r="A207" s="6">
        <v>43889</v>
      </c>
      <c r="B207" s="7">
        <v>21902212.16</v>
      </c>
      <c r="C207" s="8">
        <v>25.058599999999998</v>
      </c>
      <c r="D207" s="8">
        <v>25.039300000000001</v>
      </c>
      <c r="E207" s="7">
        <f t="shared" si="12"/>
        <v>-1.9299999999997652E-2</v>
      </c>
      <c r="F207" s="9">
        <f t="shared" si="13"/>
        <v>-7.7019466370817423E-4</v>
      </c>
      <c r="G207"/>
      <c r="H207"/>
      <c r="I207"/>
      <c r="J207"/>
      <c r="K207">
        <f t="shared" si="14"/>
        <v>0</v>
      </c>
      <c r="L207">
        <f t="shared" si="15"/>
        <v>1</v>
      </c>
    </row>
    <row r="208" spans="1:12" ht="14.5">
      <c r="A208" s="6">
        <v>43892</v>
      </c>
      <c r="B208" s="7">
        <v>21926278.600000001</v>
      </c>
      <c r="C208" s="8">
        <v>25.684100000000001</v>
      </c>
      <c r="D208" s="8">
        <v>25.550699999999999</v>
      </c>
      <c r="E208" s="7">
        <f t="shared" si="12"/>
        <v>-0.13340000000000174</v>
      </c>
      <c r="F208" s="9">
        <f t="shared" si="13"/>
        <v>-5.1938748097072407E-3</v>
      </c>
      <c r="G208"/>
      <c r="H208"/>
      <c r="I208"/>
      <c r="J208"/>
      <c r="K208">
        <f t="shared" si="14"/>
        <v>0</v>
      </c>
      <c r="L208">
        <f t="shared" si="15"/>
        <v>1</v>
      </c>
    </row>
    <row r="209" spans="1:12" ht="14.5">
      <c r="A209" s="6">
        <v>43893</v>
      </c>
      <c r="B209" s="7">
        <v>22473607.650000002</v>
      </c>
      <c r="C209" s="8">
        <v>25.741900000000001</v>
      </c>
      <c r="D209" s="8">
        <v>25.728999999999999</v>
      </c>
      <c r="E209" s="7">
        <f t="shared" si="12"/>
        <v>-1.290000000000191E-2</v>
      </c>
      <c r="F209" s="9">
        <f t="shared" si="13"/>
        <v>-5.0112851032759463E-4</v>
      </c>
      <c r="G209"/>
      <c r="H209"/>
      <c r="I209"/>
      <c r="J209"/>
      <c r="K209">
        <f t="shared" si="14"/>
        <v>0</v>
      </c>
      <c r="L209">
        <f t="shared" si="15"/>
        <v>1</v>
      </c>
    </row>
    <row r="210" spans="1:12" ht="14.5">
      <c r="A210" s="6">
        <v>43894</v>
      </c>
      <c r="B210" s="7">
        <v>22524164.350000001</v>
      </c>
      <c r="C210" s="8">
        <v>26.186199999999999</v>
      </c>
      <c r="D210" s="8">
        <v>26.093299999999999</v>
      </c>
      <c r="E210" s="7">
        <f t="shared" si="12"/>
        <v>-9.2900000000000205E-2</v>
      </c>
      <c r="F210" s="9">
        <f t="shared" si="13"/>
        <v>-3.5476701468712605E-3</v>
      </c>
      <c r="G210"/>
      <c r="H210"/>
      <c r="I210"/>
      <c r="J210"/>
      <c r="K210">
        <f t="shared" si="14"/>
        <v>0</v>
      </c>
      <c r="L210">
        <f t="shared" si="15"/>
        <v>1</v>
      </c>
    </row>
    <row r="211" spans="1:12" ht="14.5">
      <c r="A211" s="6">
        <v>43895</v>
      </c>
      <c r="B211" s="7">
        <v>22912888.850000001</v>
      </c>
      <c r="C211" s="8">
        <v>25.9773</v>
      </c>
      <c r="D211" s="8">
        <v>25.978300000000001</v>
      </c>
      <c r="E211" s="7">
        <f t="shared" si="12"/>
        <v>1.0000000000012221E-3</v>
      </c>
      <c r="F211" s="9">
        <f t="shared" si="13"/>
        <v>3.8495147686681145E-5</v>
      </c>
      <c r="G211"/>
      <c r="H211"/>
      <c r="I211"/>
      <c r="J211"/>
      <c r="K211">
        <f t="shared" si="14"/>
        <v>1</v>
      </c>
      <c r="L211">
        <f t="shared" si="15"/>
        <v>0</v>
      </c>
    </row>
    <row r="212" spans="1:12" ht="14.5">
      <c r="A212" s="6">
        <v>43896</v>
      </c>
      <c r="B212" s="7">
        <v>22730132.120000001</v>
      </c>
      <c r="C212" s="8">
        <v>26.3276</v>
      </c>
      <c r="D212" s="8">
        <v>26.204699999999999</v>
      </c>
      <c r="E212" s="7">
        <f t="shared" si="12"/>
        <v>-0.12290000000000134</v>
      </c>
      <c r="F212" s="9">
        <f t="shared" si="13"/>
        <v>-4.6681049544964725E-3</v>
      </c>
      <c r="G212"/>
      <c r="H212"/>
      <c r="I212"/>
      <c r="J212"/>
      <c r="K212">
        <f t="shared" si="14"/>
        <v>0</v>
      </c>
      <c r="L212">
        <f t="shared" si="15"/>
        <v>1</v>
      </c>
    </row>
    <row r="213" spans="1:12" ht="14.5">
      <c r="A213" s="6">
        <v>43899</v>
      </c>
      <c r="B213" s="7">
        <v>23036685.73</v>
      </c>
      <c r="C213" s="8">
        <v>25.646699999999999</v>
      </c>
      <c r="D213" s="8">
        <v>25.414200000000001</v>
      </c>
      <c r="E213" s="7">
        <f t="shared" si="12"/>
        <v>-0.23249999999999815</v>
      </c>
      <c r="F213" s="9">
        <f t="shared" si="13"/>
        <v>-9.065493806220612E-3</v>
      </c>
      <c r="G213"/>
      <c r="H213"/>
      <c r="I213"/>
      <c r="J213"/>
      <c r="K213">
        <f t="shared" si="14"/>
        <v>0</v>
      </c>
      <c r="L213">
        <f t="shared" si="15"/>
        <v>1</v>
      </c>
    </row>
    <row r="214" spans="1:12" ht="14.5">
      <c r="A214" s="6">
        <v>43900</v>
      </c>
      <c r="B214" s="7">
        <v>23081994.120000001</v>
      </c>
      <c r="C214" s="8">
        <v>25.824100000000001</v>
      </c>
      <c r="D214" s="8">
        <v>25.666699999999999</v>
      </c>
      <c r="E214" s="7">
        <f t="shared" si="12"/>
        <v>-0.15740000000000265</v>
      </c>
      <c r="F214" s="9">
        <f t="shared" si="13"/>
        <v>-6.0950817259847441E-3</v>
      </c>
      <c r="G214"/>
      <c r="H214"/>
      <c r="I214"/>
      <c r="J214"/>
      <c r="K214">
        <f t="shared" si="14"/>
        <v>0</v>
      </c>
      <c r="L214">
        <f t="shared" si="15"/>
        <v>1</v>
      </c>
    </row>
    <row r="215" spans="1:12" ht="14.5">
      <c r="A215" s="6">
        <v>43901</v>
      </c>
      <c r="B215" s="7">
        <v>23241710.350000001</v>
      </c>
      <c r="C215" s="8">
        <v>25.347100000000001</v>
      </c>
      <c r="D215" s="8">
        <v>25.276700000000002</v>
      </c>
      <c r="E215" s="7">
        <f t="shared" si="12"/>
        <v>-7.0399999999999352E-2</v>
      </c>
      <c r="F215" s="9">
        <f t="shared" si="13"/>
        <v>-2.7774380501122162E-3</v>
      </c>
      <c r="G215"/>
      <c r="H215"/>
      <c r="I215"/>
      <c r="J215"/>
      <c r="K215">
        <f t="shared" si="14"/>
        <v>0</v>
      </c>
      <c r="L215">
        <f t="shared" si="15"/>
        <v>1</v>
      </c>
    </row>
    <row r="216" spans="1:12" ht="14.5">
      <c r="A216" s="6">
        <v>43902</v>
      </c>
      <c r="B216" s="7">
        <v>22812392.77</v>
      </c>
      <c r="C216" s="8">
        <v>24.5596</v>
      </c>
      <c r="D216" s="8">
        <v>24.29</v>
      </c>
      <c r="E216" s="7">
        <f t="shared" si="12"/>
        <v>-0.26960000000000051</v>
      </c>
      <c r="F216" s="9">
        <f t="shared" si="13"/>
        <v>-1.0977377481717964E-2</v>
      </c>
      <c r="G216"/>
      <c r="H216"/>
      <c r="I216"/>
      <c r="J216"/>
      <c r="K216">
        <f t="shared" si="14"/>
        <v>0</v>
      </c>
      <c r="L216">
        <f t="shared" si="15"/>
        <v>1</v>
      </c>
    </row>
    <row r="217" spans="1:12" ht="14.5">
      <c r="A217" s="6">
        <v>43903</v>
      </c>
      <c r="B217" s="7">
        <v>22103673.280000001</v>
      </c>
      <c r="C217" s="8">
        <v>25.078299999999999</v>
      </c>
      <c r="D217" s="8">
        <v>24.944800000000001</v>
      </c>
      <c r="E217" s="7">
        <f t="shared" si="12"/>
        <v>-0.13349999999999795</v>
      </c>
      <c r="F217" s="9">
        <f t="shared" si="13"/>
        <v>-5.3233273387748754E-3</v>
      </c>
      <c r="G217"/>
      <c r="H217"/>
      <c r="I217"/>
      <c r="J217"/>
      <c r="K217">
        <f t="shared" si="14"/>
        <v>0</v>
      </c>
      <c r="L217">
        <f t="shared" si="15"/>
        <v>1</v>
      </c>
    </row>
    <row r="218" spans="1:12" ht="14.5">
      <c r="A218" s="6">
        <v>43906</v>
      </c>
      <c r="B218" s="7">
        <v>22570506.719999999</v>
      </c>
      <c r="C218" s="8">
        <v>24.3428</v>
      </c>
      <c r="D218" s="8">
        <v>24.88</v>
      </c>
      <c r="E218" s="7">
        <f t="shared" si="12"/>
        <v>0.53719999999999857</v>
      </c>
      <c r="F218" s="9">
        <f t="shared" si="13"/>
        <v>2.2068126920485671E-2</v>
      </c>
      <c r="G218"/>
      <c r="H218"/>
      <c r="I218"/>
      <c r="J218"/>
      <c r="K218">
        <f t="shared" si="14"/>
        <v>1</v>
      </c>
      <c r="L218">
        <f t="shared" si="15"/>
        <v>0</v>
      </c>
    </row>
    <row r="219" spans="1:12" ht="14.5">
      <c r="A219" s="6">
        <v>43907</v>
      </c>
      <c r="B219" s="7">
        <v>21299943.98</v>
      </c>
      <c r="C219" s="8">
        <v>24.496600000000001</v>
      </c>
      <c r="D219" s="8">
        <v>24.31</v>
      </c>
      <c r="E219" s="7">
        <f t="shared" si="12"/>
        <v>-0.1866000000000021</v>
      </c>
      <c r="F219" s="9">
        <f t="shared" si="13"/>
        <v>-7.6173836369129635E-3</v>
      </c>
      <c r="G219"/>
      <c r="H219"/>
      <c r="I219"/>
      <c r="J219"/>
      <c r="K219">
        <f t="shared" si="14"/>
        <v>0</v>
      </c>
      <c r="L219">
        <f t="shared" si="15"/>
        <v>1</v>
      </c>
    </row>
    <row r="220" spans="1:12" ht="14.5">
      <c r="A220" s="6">
        <v>43908</v>
      </c>
      <c r="B220" s="7">
        <v>21434487.02</v>
      </c>
      <c r="C220" s="8">
        <v>24.0489</v>
      </c>
      <c r="D220" s="8">
        <v>24.017299999999999</v>
      </c>
      <c r="E220" s="7">
        <f t="shared" si="12"/>
        <v>-3.1600000000000961E-2</v>
      </c>
      <c r="F220" s="9">
        <f t="shared" si="13"/>
        <v>-1.3139894132372359E-3</v>
      </c>
      <c r="G220"/>
      <c r="H220"/>
      <c r="I220"/>
      <c r="J220"/>
      <c r="K220">
        <f t="shared" si="14"/>
        <v>0</v>
      </c>
      <c r="L220">
        <f t="shared" si="15"/>
        <v>1</v>
      </c>
    </row>
    <row r="221" spans="1:12" ht="14.5">
      <c r="A221" s="6">
        <v>43909</v>
      </c>
      <c r="B221" s="7">
        <v>21042824.650000002</v>
      </c>
      <c r="C221" s="8">
        <v>24.426600000000001</v>
      </c>
      <c r="D221" s="8">
        <v>24.3413</v>
      </c>
      <c r="E221" s="7">
        <f t="shared" si="12"/>
        <v>-8.5300000000000153E-2</v>
      </c>
      <c r="F221" s="9">
        <f t="shared" si="13"/>
        <v>-3.4920946836645358E-3</v>
      </c>
      <c r="G221"/>
      <c r="H221"/>
      <c r="I221"/>
      <c r="J221"/>
      <c r="K221">
        <f t="shared" si="14"/>
        <v>0</v>
      </c>
      <c r="L221">
        <f t="shared" si="15"/>
        <v>1</v>
      </c>
    </row>
    <row r="222" spans="1:12" ht="14.5">
      <c r="A222" s="6">
        <v>43910</v>
      </c>
      <c r="B222" s="7">
        <v>21373318.550000001</v>
      </c>
      <c r="C222" s="8">
        <v>24.6602</v>
      </c>
      <c r="D222" s="8">
        <v>24.709</v>
      </c>
      <c r="E222" s="7">
        <f t="shared" si="12"/>
        <v>4.8799999999999955E-2</v>
      </c>
      <c r="F222" s="9">
        <f t="shared" si="13"/>
        <v>1.9788971703392491E-3</v>
      </c>
      <c r="G222"/>
      <c r="H222"/>
      <c r="I222"/>
      <c r="J222"/>
      <c r="K222">
        <f t="shared" si="14"/>
        <v>1</v>
      </c>
      <c r="L222">
        <f t="shared" si="15"/>
        <v>0</v>
      </c>
    </row>
    <row r="223" spans="1:12" ht="14.5">
      <c r="A223" s="6">
        <v>43913</v>
      </c>
      <c r="B223" s="7">
        <v>21577694.010000002</v>
      </c>
      <c r="C223" s="8">
        <v>24.995100000000001</v>
      </c>
      <c r="D223" s="8">
        <v>24.997800000000002</v>
      </c>
      <c r="E223" s="7">
        <f t="shared" si="12"/>
        <v>2.7000000000008129E-3</v>
      </c>
      <c r="F223" s="9">
        <f t="shared" si="13"/>
        <v>1.0802117214977386E-4</v>
      </c>
      <c r="G223"/>
      <c r="H223"/>
      <c r="I223"/>
      <c r="J223"/>
      <c r="K223">
        <f t="shared" si="14"/>
        <v>1</v>
      </c>
      <c r="L223">
        <f t="shared" si="15"/>
        <v>0</v>
      </c>
    </row>
    <row r="224" spans="1:12" ht="14.5">
      <c r="A224" s="6">
        <v>43914</v>
      </c>
      <c r="B224" s="7">
        <v>21870719.75</v>
      </c>
      <c r="C224" s="8">
        <v>25.350100000000001</v>
      </c>
      <c r="D224" s="8">
        <v>25.3154</v>
      </c>
      <c r="E224" s="7">
        <f t="shared" si="12"/>
        <v>-3.4700000000000841E-2</v>
      </c>
      <c r="F224" s="9">
        <f t="shared" si="13"/>
        <v>-1.3688308921858629E-3</v>
      </c>
      <c r="G224"/>
      <c r="H224"/>
      <c r="I224"/>
      <c r="J224"/>
      <c r="K224">
        <f t="shared" si="14"/>
        <v>0</v>
      </c>
      <c r="L224">
        <f t="shared" si="15"/>
        <v>1</v>
      </c>
    </row>
    <row r="225" spans="1:12" ht="14.5">
      <c r="A225" s="6">
        <v>43915</v>
      </c>
      <c r="B225" s="7">
        <v>22181327.120000001</v>
      </c>
      <c r="C225" s="8">
        <v>25.191600000000001</v>
      </c>
      <c r="D225" s="8">
        <v>25.153199999999998</v>
      </c>
      <c r="E225" s="7">
        <f t="shared" si="12"/>
        <v>-3.8400000000002876E-2</v>
      </c>
      <c r="F225" s="9">
        <f t="shared" si="13"/>
        <v>-1.5243176296862E-3</v>
      </c>
      <c r="G225"/>
      <c r="H225"/>
      <c r="I225"/>
      <c r="J225"/>
      <c r="K225">
        <f t="shared" si="14"/>
        <v>0</v>
      </c>
      <c r="L225">
        <f t="shared" si="15"/>
        <v>1</v>
      </c>
    </row>
    <row r="226" spans="1:12" ht="14.5">
      <c r="A226" s="6">
        <v>43916</v>
      </c>
      <c r="B226" s="7">
        <v>22042675.16</v>
      </c>
      <c r="C226" s="8">
        <v>25.326000000000001</v>
      </c>
      <c r="D226" s="8">
        <v>25.282399999999999</v>
      </c>
      <c r="E226" s="7">
        <f t="shared" si="12"/>
        <v>-4.3600000000001415E-2</v>
      </c>
      <c r="F226" s="9">
        <f t="shared" si="13"/>
        <v>-1.7215509752823745E-3</v>
      </c>
      <c r="G226"/>
      <c r="H226"/>
      <c r="I226"/>
      <c r="J226"/>
      <c r="K226">
        <f t="shared" si="14"/>
        <v>0</v>
      </c>
      <c r="L226">
        <f t="shared" si="15"/>
        <v>1</v>
      </c>
    </row>
    <row r="227" spans="1:12" ht="14.5">
      <c r="A227" s="6">
        <v>43917</v>
      </c>
      <c r="B227" s="7">
        <v>22160232.210000001</v>
      </c>
      <c r="C227" s="8">
        <v>25.268599999999999</v>
      </c>
      <c r="D227" s="8">
        <v>25.357199999999999</v>
      </c>
      <c r="E227" s="7">
        <f t="shared" si="12"/>
        <v>8.8599999999999568E-2</v>
      </c>
      <c r="F227" s="9">
        <f t="shared" si="13"/>
        <v>3.5063280118407657E-3</v>
      </c>
      <c r="G227"/>
      <c r="H227"/>
      <c r="I227"/>
      <c r="J227"/>
      <c r="K227">
        <f t="shared" si="14"/>
        <v>1</v>
      </c>
      <c r="L227">
        <f t="shared" si="15"/>
        <v>0</v>
      </c>
    </row>
    <row r="228" spans="1:12" ht="14.5">
      <c r="A228" s="6">
        <v>43920</v>
      </c>
      <c r="B228" s="7">
        <v>22110018.18</v>
      </c>
      <c r="C228" s="8">
        <v>25.4407</v>
      </c>
      <c r="D228" s="8">
        <v>25.499099999999999</v>
      </c>
      <c r="E228" s="7">
        <f t="shared" si="12"/>
        <v>5.8399999999998897E-2</v>
      </c>
      <c r="F228" s="9">
        <f t="shared" si="13"/>
        <v>2.2955343209895519E-3</v>
      </c>
      <c r="G228"/>
      <c r="H228"/>
      <c r="I228"/>
      <c r="J228"/>
      <c r="K228">
        <f t="shared" si="14"/>
        <v>1</v>
      </c>
      <c r="L228">
        <f t="shared" si="15"/>
        <v>0</v>
      </c>
    </row>
    <row r="229" spans="1:12" ht="14.5">
      <c r="A229" s="6">
        <v>43921</v>
      </c>
      <c r="B229" s="7">
        <v>24168695.010000002</v>
      </c>
      <c r="C229" s="8">
        <v>25.299900000000001</v>
      </c>
      <c r="D229" s="8">
        <v>25.347799999999999</v>
      </c>
      <c r="E229" s="7">
        <f t="shared" si="12"/>
        <v>4.7899999999998499E-2</v>
      </c>
      <c r="F229" s="9">
        <f t="shared" si="13"/>
        <v>1.893288115763244E-3</v>
      </c>
      <c r="G229"/>
      <c r="H229"/>
      <c r="I229"/>
      <c r="J229"/>
      <c r="K229">
        <f t="shared" si="14"/>
        <v>1</v>
      </c>
      <c r="L229">
        <f t="shared" si="15"/>
        <v>0</v>
      </c>
    </row>
    <row r="230" spans="1:12" ht="14.5">
      <c r="A230" s="6">
        <v>43922</v>
      </c>
      <c r="B230" s="7">
        <v>24034940.07</v>
      </c>
      <c r="C230" s="8">
        <v>25.344899999999999</v>
      </c>
      <c r="D230" s="8">
        <v>25.3781</v>
      </c>
      <c r="E230" s="7">
        <f t="shared" si="12"/>
        <v>3.3200000000000784E-2</v>
      </c>
      <c r="F230" s="9">
        <f t="shared" si="13"/>
        <v>1.3099282301370606E-3</v>
      </c>
      <c r="G230"/>
      <c r="H230"/>
      <c r="I230"/>
      <c r="J230"/>
      <c r="K230">
        <f t="shared" si="14"/>
        <v>1</v>
      </c>
      <c r="L230">
        <f t="shared" si="15"/>
        <v>0</v>
      </c>
    </row>
    <row r="231" spans="1:12" ht="14.5">
      <c r="A231" s="6">
        <v>43923</v>
      </c>
      <c r="B231" s="7">
        <v>24077620.949999999</v>
      </c>
      <c r="C231" s="8">
        <v>25.3264</v>
      </c>
      <c r="D231" s="8">
        <v>25.409099999999999</v>
      </c>
      <c r="E231" s="7">
        <f t="shared" si="12"/>
        <v>8.2699999999999108E-2</v>
      </c>
      <c r="F231" s="9">
        <f t="shared" si="13"/>
        <v>3.2653673636995036E-3</v>
      </c>
      <c r="G231"/>
      <c r="H231"/>
      <c r="I231"/>
      <c r="J231"/>
      <c r="K231">
        <f t="shared" si="14"/>
        <v>1</v>
      </c>
      <c r="L231">
        <f t="shared" si="15"/>
        <v>0</v>
      </c>
    </row>
    <row r="232" spans="1:12" ht="14.5">
      <c r="A232" s="6">
        <v>43924</v>
      </c>
      <c r="B232" s="7">
        <v>24060080.150000002</v>
      </c>
      <c r="C232" s="8">
        <v>25.254999999999999</v>
      </c>
      <c r="D232" s="8">
        <v>25.2532</v>
      </c>
      <c r="E232" s="7">
        <f t="shared" si="12"/>
        <v>-1.7999999999993577E-3</v>
      </c>
      <c r="F232" s="9">
        <f t="shared" si="13"/>
        <v>-7.1273015244480612E-5</v>
      </c>
      <c r="G232"/>
      <c r="H232"/>
      <c r="I232"/>
      <c r="J232"/>
      <c r="K232">
        <f t="shared" si="14"/>
        <v>0</v>
      </c>
      <c r="L232">
        <f t="shared" si="15"/>
        <v>1</v>
      </c>
    </row>
    <row r="233" spans="1:12" ht="14.5">
      <c r="A233" s="6">
        <v>43927</v>
      </c>
      <c r="B233" s="7">
        <v>23992241.260000002</v>
      </c>
      <c r="C233" s="8">
        <v>25.383500000000002</v>
      </c>
      <c r="D233" s="8">
        <v>25.584800000000001</v>
      </c>
      <c r="E233" s="7">
        <f t="shared" si="12"/>
        <v>0.20129999999999981</v>
      </c>
      <c r="F233" s="9">
        <f t="shared" si="13"/>
        <v>7.9303484547048209E-3</v>
      </c>
      <c r="G233"/>
      <c r="H233"/>
      <c r="I233"/>
      <c r="J233"/>
      <c r="K233">
        <f t="shared" si="14"/>
        <v>1</v>
      </c>
      <c r="L233">
        <f t="shared" si="15"/>
        <v>0</v>
      </c>
    </row>
    <row r="234" spans="1:12" ht="14.5">
      <c r="A234" s="6">
        <v>43928</v>
      </c>
      <c r="B234" s="7">
        <v>24114340.66</v>
      </c>
      <c r="C234" s="8">
        <v>25.299700000000001</v>
      </c>
      <c r="D234" s="8">
        <v>25.402999999999999</v>
      </c>
      <c r="E234" s="7">
        <f t="shared" si="12"/>
        <v>0.10329999999999728</v>
      </c>
      <c r="F234" s="9">
        <f t="shared" si="13"/>
        <v>4.0830523682097919E-3</v>
      </c>
      <c r="G234"/>
      <c r="H234"/>
      <c r="I234"/>
      <c r="J234"/>
      <c r="K234">
        <f t="shared" si="14"/>
        <v>1</v>
      </c>
      <c r="L234">
        <f t="shared" si="15"/>
        <v>0</v>
      </c>
    </row>
    <row r="235" spans="1:12" ht="14.5">
      <c r="A235" s="6">
        <v>43929</v>
      </c>
      <c r="B235" s="7">
        <v>24034726.23</v>
      </c>
      <c r="C235" s="8">
        <v>25.270499999999998</v>
      </c>
      <c r="D235" s="8">
        <v>25.381900000000002</v>
      </c>
      <c r="E235" s="7">
        <f t="shared" si="12"/>
        <v>0.11140000000000327</v>
      </c>
      <c r="F235" s="9">
        <f t="shared" si="13"/>
        <v>4.4083021705151569E-3</v>
      </c>
      <c r="G235"/>
      <c r="H235"/>
      <c r="I235"/>
      <c r="J235"/>
      <c r="K235">
        <f t="shared" si="14"/>
        <v>1</v>
      </c>
      <c r="L235">
        <f t="shared" si="15"/>
        <v>0</v>
      </c>
    </row>
    <row r="236" spans="1:12" ht="14.5">
      <c r="A236" s="6">
        <v>43930</v>
      </c>
      <c r="B236" s="7">
        <v>24007007.960000001</v>
      </c>
      <c r="C236" s="8">
        <v>25.434799999999999</v>
      </c>
      <c r="D236" s="8">
        <v>25.4892</v>
      </c>
      <c r="E236" s="7">
        <f t="shared" si="12"/>
        <v>5.4400000000001114E-2</v>
      </c>
      <c r="F236" s="9">
        <f t="shared" si="13"/>
        <v>2.1388019563747746E-3</v>
      </c>
      <c r="G236"/>
      <c r="H236"/>
      <c r="I236"/>
      <c r="J236"/>
      <c r="K236">
        <f t="shared" si="14"/>
        <v>1</v>
      </c>
      <c r="L236">
        <f t="shared" si="15"/>
        <v>0</v>
      </c>
    </row>
    <row r="237" spans="1:12" ht="14.5">
      <c r="A237" s="6">
        <v>43934</v>
      </c>
      <c r="B237" s="7">
        <v>24163020.039999999</v>
      </c>
      <c r="C237" s="8">
        <v>25.405200000000001</v>
      </c>
      <c r="D237" s="8">
        <v>25.4983</v>
      </c>
      <c r="E237" s="7">
        <f t="shared" si="12"/>
        <v>9.3099999999999739E-2</v>
      </c>
      <c r="F237" s="9">
        <f t="shared" si="13"/>
        <v>3.6646040967990702E-3</v>
      </c>
      <c r="G237"/>
      <c r="H237"/>
      <c r="I237"/>
      <c r="J237"/>
      <c r="K237">
        <f t="shared" si="14"/>
        <v>1</v>
      </c>
      <c r="L237">
        <f t="shared" si="15"/>
        <v>0</v>
      </c>
    </row>
    <row r="238" spans="1:12" ht="14.5">
      <c r="A238" s="6">
        <v>43935</v>
      </c>
      <c r="B238" s="7">
        <v>24134920.690000001</v>
      </c>
      <c r="C238" s="8">
        <v>25.450900000000001</v>
      </c>
      <c r="D238" s="8">
        <v>25.58</v>
      </c>
      <c r="E238" s="7">
        <f t="shared" si="12"/>
        <v>0.12909999999999755</v>
      </c>
      <c r="F238" s="9">
        <f t="shared" si="13"/>
        <v>5.0725121704928919E-3</v>
      </c>
      <c r="G238"/>
      <c r="H238"/>
      <c r="I238"/>
      <c r="J238"/>
      <c r="K238">
        <f t="shared" si="14"/>
        <v>1</v>
      </c>
      <c r="L238">
        <f t="shared" si="15"/>
        <v>0</v>
      </c>
    </row>
    <row r="239" spans="1:12" ht="14.5">
      <c r="A239" s="6">
        <v>43936</v>
      </c>
      <c r="B239" s="7">
        <v>24178327.580000002</v>
      </c>
      <c r="C239" s="8">
        <v>25.562999999999999</v>
      </c>
      <c r="D239" s="8">
        <v>25.673100000000002</v>
      </c>
      <c r="E239" s="7">
        <f t="shared" si="12"/>
        <v>0.11010000000000275</v>
      </c>
      <c r="F239" s="9">
        <f t="shared" si="13"/>
        <v>4.3070062199273467E-3</v>
      </c>
      <c r="G239"/>
      <c r="H239"/>
      <c r="I239"/>
      <c r="J239"/>
      <c r="K239">
        <f t="shared" si="14"/>
        <v>1</v>
      </c>
      <c r="L239">
        <f t="shared" si="15"/>
        <v>0</v>
      </c>
    </row>
    <row r="240" spans="1:12" ht="14.5">
      <c r="A240" s="6">
        <v>43937</v>
      </c>
      <c r="B240" s="7">
        <v>24284880.170000002</v>
      </c>
      <c r="C240" s="8">
        <v>25.663399999999999</v>
      </c>
      <c r="D240" s="8">
        <v>25.7547</v>
      </c>
      <c r="E240" s="7">
        <f t="shared" si="12"/>
        <v>9.1300000000000381E-2</v>
      </c>
      <c r="F240" s="9">
        <f t="shared" si="13"/>
        <v>3.5575956420427685E-3</v>
      </c>
      <c r="G240"/>
      <c r="H240"/>
      <c r="I240"/>
      <c r="J240"/>
      <c r="K240">
        <f t="shared" si="14"/>
        <v>1</v>
      </c>
      <c r="L240">
        <f t="shared" si="15"/>
        <v>0</v>
      </c>
    </row>
    <row r="241" spans="1:12" ht="14.5">
      <c r="A241" s="6">
        <v>43938</v>
      </c>
      <c r="B241" s="7">
        <v>25663355.469999999</v>
      </c>
      <c r="C241" s="8">
        <v>25.603100000000001</v>
      </c>
      <c r="D241" s="8">
        <v>25.714400000000001</v>
      </c>
      <c r="E241" s="7">
        <f t="shared" si="12"/>
        <v>0.11129999999999995</v>
      </c>
      <c r="F241" s="9">
        <f t="shared" si="13"/>
        <v>4.3471298397459663E-3</v>
      </c>
      <c r="G241"/>
      <c r="H241"/>
      <c r="I241"/>
      <c r="J241"/>
      <c r="K241">
        <f t="shared" si="14"/>
        <v>1</v>
      </c>
      <c r="L241">
        <f t="shared" si="15"/>
        <v>0</v>
      </c>
    </row>
    <row r="242" spans="1:12" ht="14.5">
      <c r="A242" s="6">
        <v>43941</v>
      </c>
      <c r="B242" s="7">
        <v>25603110.850000001</v>
      </c>
      <c r="C242" s="8">
        <v>25.747599999999998</v>
      </c>
      <c r="D242" s="8">
        <v>25.847899999999999</v>
      </c>
      <c r="E242" s="7">
        <f t="shared" si="12"/>
        <v>0.10030000000000072</v>
      </c>
      <c r="F242" s="9">
        <f t="shared" si="13"/>
        <v>3.8955087076077278E-3</v>
      </c>
      <c r="G242"/>
      <c r="H242"/>
      <c r="I242"/>
      <c r="J242"/>
      <c r="K242">
        <f t="shared" si="14"/>
        <v>1</v>
      </c>
      <c r="L242">
        <f t="shared" si="15"/>
        <v>0</v>
      </c>
    </row>
    <row r="243" spans="1:12" ht="14.5">
      <c r="A243" s="6">
        <v>43942</v>
      </c>
      <c r="B243" s="7">
        <v>25747606.240000002</v>
      </c>
      <c r="C243" s="8">
        <v>25.978899999999999</v>
      </c>
      <c r="D243" s="8">
        <v>25.9438</v>
      </c>
      <c r="E243" s="7">
        <f t="shared" si="12"/>
        <v>-3.5099999999999909E-2</v>
      </c>
      <c r="F243" s="9">
        <f t="shared" si="13"/>
        <v>-1.3510964667480113E-3</v>
      </c>
      <c r="G243"/>
      <c r="H243"/>
      <c r="I243"/>
      <c r="J243"/>
      <c r="K243">
        <f t="shared" si="14"/>
        <v>0</v>
      </c>
      <c r="L243">
        <f t="shared" si="15"/>
        <v>1</v>
      </c>
    </row>
    <row r="244" spans="1:12" ht="14.5">
      <c r="A244" s="6">
        <v>43943</v>
      </c>
      <c r="B244" s="7">
        <v>25978918.84</v>
      </c>
      <c r="C244" s="8">
        <v>25.979099999999999</v>
      </c>
      <c r="D244" s="8">
        <v>26.0763</v>
      </c>
      <c r="E244" s="7">
        <f t="shared" si="12"/>
        <v>9.7200000000000841E-2</v>
      </c>
      <c r="F244" s="9">
        <f t="shared" si="13"/>
        <v>3.7414691040105639E-3</v>
      </c>
      <c r="G244"/>
      <c r="H244"/>
      <c r="I244"/>
      <c r="J244"/>
      <c r="K244">
        <f t="shared" si="14"/>
        <v>1</v>
      </c>
      <c r="L244">
        <f t="shared" si="15"/>
        <v>0</v>
      </c>
    </row>
    <row r="245" spans="1:12" ht="14.5">
      <c r="A245" s="6">
        <v>43944</v>
      </c>
      <c r="B245" s="7">
        <v>25979137.719999999</v>
      </c>
      <c r="C245" s="8">
        <v>26.012899999999998</v>
      </c>
      <c r="D245" s="8">
        <v>26.139800000000001</v>
      </c>
      <c r="E245" s="7">
        <f t="shared" si="12"/>
        <v>0.12690000000000268</v>
      </c>
      <c r="F245" s="9">
        <f t="shared" si="13"/>
        <v>4.8783488192397882E-3</v>
      </c>
      <c r="G245"/>
      <c r="H245"/>
      <c r="I245"/>
      <c r="J245"/>
      <c r="K245">
        <f t="shared" si="14"/>
        <v>1</v>
      </c>
      <c r="L245">
        <f t="shared" si="15"/>
        <v>0</v>
      </c>
    </row>
    <row r="246" spans="1:12" ht="14.5">
      <c r="A246" s="6">
        <v>43945</v>
      </c>
      <c r="B246" s="7">
        <v>26012904.300000001</v>
      </c>
      <c r="C246" s="8">
        <v>26.066800000000001</v>
      </c>
      <c r="D246" s="8">
        <v>26.1751</v>
      </c>
      <c r="E246" s="7">
        <f t="shared" si="12"/>
        <v>0.10829999999999984</v>
      </c>
      <c r="F246" s="9">
        <f t="shared" si="13"/>
        <v>4.1547102060858964E-3</v>
      </c>
      <c r="G246"/>
      <c r="H246"/>
      <c r="I246"/>
      <c r="J246"/>
      <c r="K246">
        <f t="shared" si="14"/>
        <v>1</v>
      </c>
      <c r="L246">
        <f t="shared" si="15"/>
        <v>0</v>
      </c>
    </row>
    <row r="247" spans="1:12" ht="14.5">
      <c r="A247" s="6">
        <v>43948</v>
      </c>
      <c r="B247" s="7">
        <v>26066835.18</v>
      </c>
      <c r="C247" s="8">
        <v>26.041</v>
      </c>
      <c r="D247" s="8">
        <v>26.145</v>
      </c>
      <c r="E247" s="7">
        <f t="shared" si="12"/>
        <v>0.1039999999999992</v>
      </c>
      <c r="F247" s="9">
        <f t="shared" si="13"/>
        <v>3.9937022387772818E-3</v>
      </c>
      <c r="G247"/>
      <c r="H247"/>
      <c r="I247"/>
      <c r="J247"/>
      <c r="K247">
        <f t="shared" si="14"/>
        <v>1</v>
      </c>
      <c r="L247">
        <f t="shared" si="15"/>
        <v>0</v>
      </c>
    </row>
    <row r="248" spans="1:12" ht="14.5">
      <c r="A248" s="6">
        <v>43949</v>
      </c>
      <c r="B248" s="7">
        <v>26040990.940000001</v>
      </c>
      <c r="C248" s="8">
        <v>26.156700000000001</v>
      </c>
      <c r="D248" s="8">
        <v>26.225300000000001</v>
      </c>
      <c r="E248" s="7">
        <f t="shared" si="12"/>
        <v>6.8599999999999994E-2</v>
      </c>
      <c r="F248" s="9">
        <f t="shared" si="13"/>
        <v>2.6226549985281017E-3</v>
      </c>
      <c r="G248"/>
      <c r="H248"/>
      <c r="I248"/>
      <c r="J248"/>
      <c r="K248">
        <f t="shared" si="14"/>
        <v>1</v>
      </c>
      <c r="L248">
        <f t="shared" si="15"/>
        <v>0</v>
      </c>
    </row>
    <row r="249" spans="1:12" ht="14.5">
      <c r="A249" s="6">
        <v>43950</v>
      </c>
      <c r="B249" s="7">
        <v>26156655.879999999</v>
      </c>
      <c r="C249" s="8">
        <v>26.059899999999999</v>
      </c>
      <c r="D249" s="8">
        <v>26.1401</v>
      </c>
      <c r="E249" s="7">
        <f t="shared" si="12"/>
        <v>8.0200000000001381E-2</v>
      </c>
      <c r="F249" s="9">
        <f t="shared" si="13"/>
        <v>3.0775252399280651E-3</v>
      </c>
      <c r="G249"/>
      <c r="H249"/>
      <c r="I249"/>
      <c r="J249"/>
      <c r="K249">
        <f t="shared" si="14"/>
        <v>1</v>
      </c>
      <c r="L249">
        <f t="shared" si="15"/>
        <v>0</v>
      </c>
    </row>
    <row r="250" spans="1:12" ht="14.5">
      <c r="A250" s="6">
        <v>43951</v>
      </c>
      <c r="B250" s="7">
        <v>16287444.67</v>
      </c>
      <c r="C250" s="8">
        <v>25.7651</v>
      </c>
      <c r="D250" s="8">
        <v>25.91</v>
      </c>
      <c r="E250" s="7">
        <f t="shared" si="12"/>
        <v>0.14489999999999981</v>
      </c>
      <c r="F250" s="9">
        <f t="shared" si="13"/>
        <v>5.6238865752510107E-3</v>
      </c>
      <c r="G250"/>
      <c r="H250"/>
      <c r="I250"/>
      <c r="J250"/>
      <c r="K250">
        <f t="shared" si="14"/>
        <v>1</v>
      </c>
      <c r="L250">
        <f t="shared" si="15"/>
        <v>0</v>
      </c>
    </row>
    <row r="251" spans="1:12" ht="14.5">
      <c r="A251" s="6">
        <v>43952</v>
      </c>
      <c r="B251" s="7">
        <v>16103172.450000001</v>
      </c>
      <c r="C251" s="8">
        <v>25.690899999999999</v>
      </c>
      <c r="D251" s="8">
        <v>25.8248</v>
      </c>
      <c r="E251" s="7">
        <f t="shared" si="12"/>
        <v>0.13390000000000057</v>
      </c>
      <c r="F251" s="9">
        <f t="shared" si="13"/>
        <v>5.2119622123008762E-3</v>
      </c>
      <c r="G251"/>
      <c r="H251"/>
      <c r="I251"/>
      <c r="J251"/>
      <c r="K251">
        <f t="shared" si="14"/>
        <v>1</v>
      </c>
      <c r="L251">
        <f t="shared" si="15"/>
        <v>0</v>
      </c>
    </row>
    <row r="252" spans="1:12" ht="14.5">
      <c r="A252" s="6">
        <v>43955</v>
      </c>
      <c r="B252" s="7">
        <v>16056817.700000001</v>
      </c>
      <c r="C252" s="8">
        <v>25.757999999999999</v>
      </c>
      <c r="D252" s="8">
        <v>25.792999999999999</v>
      </c>
      <c r="E252" s="7">
        <f t="shared" si="12"/>
        <v>3.5000000000000142E-2</v>
      </c>
      <c r="F252" s="9">
        <f t="shared" si="13"/>
        <v>1.3588011491575489E-3</v>
      </c>
      <c r="G252"/>
      <c r="H252"/>
      <c r="I252"/>
      <c r="J252"/>
      <c r="K252">
        <f t="shared" si="14"/>
        <v>1</v>
      </c>
      <c r="L252">
        <f t="shared" si="15"/>
        <v>0</v>
      </c>
    </row>
    <row r="253" spans="1:12" ht="14.5">
      <c r="A253" s="6">
        <v>43956</v>
      </c>
      <c r="B253" s="7">
        <v>16098770.189999999</v>
      </c>
      <c r="C253" s="8">
        <v>25.6553</v>
      </c>
      <c r="D253" s="8">
        <v>25.729900000000001</v>
      </c>
      <c r="E253" s="7">
        <f t="shared" si="12"/>
        <v>7.4600000000000222E-2</v>
      </c>
      <c r="F253" s="9">
        <f t="shared" si="13"/>
        <v>2.907781238184711E-3</v>
      </c>
      <c r="G253"/>
      <c r="H253"/>
      <c r="I253"/>
      <c r="J253"/>
      <c r="K253">
        <f t="shared" si="14"/>
        <v>1</v>
      </c>
      <c r="L253">
        <f t="shared" si="15"/>
        <v>0</v>
      </c>
    </row>
    <row r="254" spans="1:12" ht="14.5">
      <c r="A254" s="6">
        <v>43957</v>
      </c>
      <c r="B254" s="7">
        <v>16034569.91</v>
      </c>
      <c r="C254" s="8">
        <v>25.635200000000001</v>
      </c>
      <c r="D254" s="8">
        <v>25.71</v>
      </c>
      <c r="E254" s="7">
        <f t="shared" si="12"/>
        <v>7.4799999999999756E-2</v>
      </c>
      <c r="F254" s="9">
        <f t="shared" si="13"/>
        <v>2.9178629384596084E-3</v>
      </c>
      <c r="G254"/>
      <c r="H254"/>
      <c r="I254"/>
      <c r="J254"/>
      <c r="K254">
        <f t="shared" si="14"/>
        <v>1</v>
      </c>
      <c r="L254">
        <f t="shared" si="15"/>
        <v>0</v>
      </c>
    </row>
    <row r="255" spans="1:12" ht="14.5">
      <c r="A255" s="6">
        <v>43958</v>
      </c>
      <c r="B255" s="7">
        <v>16021971.33</v>
      </c>
      <c r="C255" s="8">
        <v>25.799299999999999</v>
      </c>
      <c r="D255" s="8">
        <v>25.85</v>
      </c>
      <c r="E255" s="7">
        <f t="shared" si="12"/>
        <v>5.0700000000002632E-2</v>
      </c>
      <c r="F255" s="9">
        <f t="shared" si="13"/>
        <v>1.9651695976248438E-3</v>
      </c>
      <c r="G255"/>
      <c r="H255"/>
      <c r="I255"/>
      <c r="J255"/>
      <c r="K255">
        <f t="shared" si="14"/>
        <v>1</v>
      </c>
      <c r="L255">
        <f t="shared" si="15"/>
        <v>0</v>
      </c>
    </row>
    <row r="256" spans="1:12" ht="14.5">
      <c r="A256" s="6">
        <v>43959</v>
      </c>
      <c r="B256" s="7">
        <v>16124539.4</v>
      </c>
      <c r="C256" s="8">
        <v>25.648</v>
      </c>
      <c r="D256" s="8">
        <v>25.71</v>
      </c>
      <c r="E256" s="7">
        <f t="shared" si="12"/>
        <v>6.2000000000001165E-2</v>
      </c>
      <c r="F256" s="9">
        <f t="shared" si="13"/>
        <v>2.4173424828447115E-3</v>
      </c>
      <c r="G256"/>
      <c r="H256"/>
      <c r="I256"/>
      <c r="J256"/>
      <c r="K256">
        <f t="shared" si="14"/>
        <v>1</v>
      </c>
      <c r="L256">
        <f t="shared" si="15"/>
        <v>0</v>
      </c>
    </row>
    <row r="257" spans="1:12" ht="14.5">
      <c r="A257" s="6">
        <v>43962</v>
      </c>
      <c r="B257" s="7">
        <v>16030017.720000001</v>
      </c>
      <c r="C257" s="8">
        <v>25.5975</v>
      </c>
      <c r="D257" s="8">
        <v>25.725000000000001</v>
      </c>
      <c r="E257" s="7">
        <f t="shared" si="12"/>
        <v>0.12750000000000128</v>
      </c>
      <c r="F257" s="9">
        <f t="shared" si="13"/>
        <v>4.9809551714035073E-3</v>
      </c>
      <c r="G257"/>
      <c r="H257"/>
      <c r="I257"/>
      <c r="J257"/>
      <c r="K257">
        <f t="shared" si="14"/>
        <v>1</v>
      </c>
      <c r="L257">
        <f t="shared" si="15"/>
        <v>0</v>
      </c>
    </row>
    <row r="258" spans="1:12" ht="14.5">
      <c r="A258" s="6">
        <v>43963</v>
      </c>
      <c r="B258" s="7">
        <v>15998423.870000001</v>
      </c>
      <c r="C258" s="8">
        <v>25.575199999999999</v>
      </c>
      <c r="D258" s="8">
        <v>25.72</v>
      </c>
      <c r="E258" s="7">
        <f t="shared" ref="E258:E321" si="16">(D258-C258)</f>
        <v>0.14480000000000004</v>
      </c>
      <c r="F258" s="9">
        <f t="shared" ref="F258:F321" si="17">+E258/C258</f>
        <v>5.6617348055929204E-3</v>
      </c>
      <c r="G258"/>
      <c r="H258"/>
      <c r="I258"/>
      <c r="J258"/>
      <c r="K258">
        <f t="shared" si="14"/>
        <v>1</v>
      </c>
      <c r="L258">
        <f t="shared" si="15"/>
        <v>0</v>
      </c>
    </row>
    <row r="259" spans="1:12" ht="14.5">
      <c r="A259" s="6">
        <v>43964</v>
      </c>
      <c r="B259" s="7">
        <v>15984506.189999999</v>
      </c>
      <c r="C259" s="8">
        <v>25.697399999999998</v>
      </c>
      <c r="D259" s="8">
        <v>25.84</v>
      </c>
      <c r="E259" s="7">
        <f t="shared" si="16"/>
        <v>0.14260000000000161</v>
      </c>
      <c r="F259" s="9">
        <f t="shared" si="17"/>
        <v>5.5491995299135951E-3</v>
      </c>
      <c r="G259"/>
      <c r="H259"/>
      <c r="I259"/>
      <c r="J259"/>
      <c r="K259">
        <f t="shared" ref="K259:K270" si="18">IF(E259&gt;0,1,0)</f>
        <v>1</v>
      </c>
      <c r="L259">
        <f t="shared" ref="L259:L270" si="19">IF(E259&lt;0,1,0)</f>
        <v>0</v>
      </c>
    </row>
    <row r="260" spans="1:12" ht="14.5">
      <c r="A260" s="6">
        <v>43965</v>
      </c>
      <c r="B260" s="7">
        <v>16060873.17</v>
      </c>
      <c r="C260" s="8">
        <v>25.7059</v>
      </c>
      <c r="D260" s="8">
        <v>25.83</v>
      </c>
      <c r="E260" s="7">
        <f t="shared" si="16"/>
        <v>0.12409999999999854</v>
      </c>
      <c r="F260" s="9">
        <f t="shared" si="17"/>
        <v>4.8276854729847442E-3</v>
      </c>
      <c r="G260"/>
      <c r="H260"/>
      <c r="I260"/>
      <c r="J260"/>
      <c r="K260">
        <f t="shared" si="18"/>
        <v>1</v>
      </c>
      <c r="L260">
        <f t="shared" si="19"/>
        <v>0</v>
      </c>
    </row>
    <row r="261" spans="1:12" ht="14.5">
      <c r="A261" s="6">
        <v>43966</v>
      </c>
      <c r="B261" s="7">
        <v>16066171.810000001</v>
      </c>
      <c r="C261" s="8">
        <v>25.608000000000001</v>
      </c>
      <c r="D261" s="8">
        <v>25.824999999999999</v>
      </c>
      <c r="E261" s="7">
        <f t="shared" si="16"/>
        <v>0.21699999999999875</v>
      </c>
      <c r="F261" s="9">
        <f t="shared" si="17"/>
        <v>8.4739144017494036E-3</v>
      </c>
      <c r="G261"/>
      <c r="H261"/>
      <c r="I261"/>
      <c r="J261"/>
      <c r="K261">
        <f t="shared" si="18"/>
        <v>1</v>
      </c>
      <c r="L261">
        <f t="shared" si="19"/>
        <v>0</v>
      </c>
    </row>
    <row r="262" spans="1:12" ht="14.5">
      <c r="A262" s="6">
        <v>43969</v>
      </c>
      <c r="B262" s="7">
        <v>16005001.1</v>
      </c>
      <c r="C262" s="8">
        <v>25.2547</v>
      </c>
      <c r="D262" s="8">
        <v>25.3812</v>
      </c>
      <c r="E262" s="7">
        <f t="shared" si="16"/>
        <v>0.12650000000000006</v>
      </c>
      <c r="F262" s="9">
        <f t="shared" si="17"/>
        <v>5.0089686276217913E-3</v>
      </c>
      <c r="G262"/>
      <c r="H262"/>
      <c r="I262"/>
      <c r="J262"/>
      <c r="K262">
        <f t="shared" si="18"/>
        <v>1</v>
      </c>
      <c r="L262">
        <f t="shared" si="19"/>
        <v>0</v>
      </c>
    </row>
    <row r="263" spans="1:12" ht="14.5">
      <c r="A263" s="6">
        <v>43970</v>
      </c>
      <c r="B263" s="7">
        <v>15784197.540000001</v>
      </c>
      <c r="C263" s="8">
        <v>25.252600000000001</v>
      </c>
      <c r="D263" s="8">
        <v>25.3628</v>
      </c>
      <c r="E263" s="7">
        <f t="shared" si="16"/>
        <v>0.11019999999999897</v>
      </c>
      <c r="F263" s="9">
        <f t="shared" si="17"/>
        <v>4.3639070828349934E-3</v>
      </c>
      <c r="G263"/>
      <c r="H263"/>
      <c r="I263"/>
      <c r="J263"/>
      <c r="K263">
        <f t="shared" si="18"/>
        <v>1</v>
      </c>
      <c r="L263">
        <f t="shared" si="19"/>
        <v>0</v>
      </c>
    </row>
    <row r="264" spans="1:12" ht="14.5">
      <c r="A264" s="6">
        <v>43971</v>
      </c>
      <c r="B264" s="7">
        <v>15782865.380000001</v>
      </c>
      <c r="C264" s="8">
        <v>25.199200000000001</v>
      </c>
      <c r="D264" s="8">
        <v>25.25</v>
      </c>
      <c r="E264" s="7">
        <f t="shared" si="16"/>
        <v>5.0799999999998846E-2</v>
      </c>
      <c r="F264" s="9">
        <f t="shared" si="17"/>
        <v>2.0159370138734104E-3</v>
      </c>
      <c r="G264"/>
      <c r="H264"/>
      <c r="I264"/>
      <c r="J264"/>
      <c r="K264">
        <f t="shared" si="18"/>
        <v>1</v>
      </c>
      <c r="L264">
        <f t="shared" si="19"/>
        <v>0</v>
      </c>
    </row>
    <row r="265" spans="1:12" ht="14.5">
      <c r="A265" s="6">
        <v>43972</v>
      </c>
      <c r="B265" s="7">
        <v>15749469.890000001</v>
      </c>
      <c r="C265" s="8">
        <v>25.1907</v>
      </c>
      <c r="D265" s="8">
        <v>25.324999999999999</v>
      </c>
      <c r="E265" s="7">
        <f t="shared" si="16"/>
        <v>0.13429999999999964</v>
      </c>
      <c r="F265" s="9">
        <f t="shared" si="17"/>
        <v>5.3313325949655883E-3</v>
      </c>
      <c r="G265"/>
      <c r="H265"/>
      <c r="I265"/>
      <c r="J265"/>
      <c r="K265">
        <f t="shared" si="18"/>
        <v>1</v>
      </c>
      <c r="L265">
        <f t="shared" si="19"/>
        <v>0</v>
      </c>
    </row>
    <row r="266" spans="1:12" ht="14.5">
      <c r="A266" s="6">
        <v>43973</v>
      </c>
      <c r="B266" s="7">
        <v>15744187.220000001</v>
      </c>
      <c r="C266" s="8">
        <v>25.398499999999999</v>
      </c>
      <c r="D266" s="8">
        <v>25.42</v>
      </c>
      <c r="E266" s="7">
        <f t="shared" si="16"/>
        <v>2.1500000000003183E-2</v>
      </c>
      <c r="F266" s="9">
        <f t="shared" si="17"/>
        <v>8.4650668346568435E-4</v>
      </c>
      <c r="G266"/>
      <c r="H266"/>
      <c r="I266"/>
      <c r="J266"/>
      <c r="K266">
        <f t="shared" si="18"/>
        <v>1</v>
      </c>
      <c r="L266">
        <f t="shared" si="19"/>
        <v>0</v>
      </c>
    </row>
    <row r="267" spans="1:12" ht="14.5">
      <c r="A267" s="6">
        <v>43977</v>
      </c>
      <c r="B267" s="7">
        <v>15874081.620000001</v>
      </c>
      <c r="C267" s="8">
        <v>25.0242</v>
      </c>
      <c r="D267" s="8">
        <v>25.11</v>
      </c>
      <c r="E267" s="7">
        <f t="shared" si="16"/>
        <v>8.5799999999998988E-2</v>
      </c>
      <c r="F267" s="9">
        <f t="shared" si="17"/>
        <v>3.4286810367563795E-3</v>
      </c>
      <c r="G267"/>
      <c r="H267"/>
      <c r="I267"/>
      <c r="J267"/>
      <c r="K267">
        <f t="shared" si="18"/>
        <v>1</v>
      </c>
      <c r="L267">
        <f t="shared" si="19"/>
        <v>0</v>
      </c>
    </row>
    <row r="268" spans="1:12" ht="14.5">
      <c r="A268" s="6">
        <v>43978</v>
      </c>
      <c r="B268" s="7">
        <v>15640150.02</v>
      </c>
      <c r="C268" s="8">
        <v>25.098299999999998</v>
      </c>
      <c r="D268" s="8">
        <v>25.226900000000001</v>
      </c>
      <c r="E268" s="7">
        <f t="shared" si="16"/>
        <v>0.12860000000000227</v>
      </c>
      <c r="F268" s="9">
        <f t="shared" si="17"/>
        <v>5.1238530099649094E-3</v>
      </c>
      <c r="G268"/>
      <c r="H268"/>
      <c r="I268"/>
      <c r="J268"/>
      <c r="K268">
        <f t="shared" si="18"/>
        <v>1</v>
      </c>
      <c r="L268">
        <f t="shared" si="19"/>
        <v>0</v>
      </c>
    </row>
    <row r="269" spans="1:12" ht="14.5">
      <c r="A269" s="6">
        <v>43979</v>
      </c>
      <c r="B269" s="7">
        <v>15686426.790000001</v>
      </c>
      <c r="C269" s="8">
        <v>24.925799999999999</v>
      </c>
      <c r="D269" s="8">
        <v>25.064800000000002</v>
      </c>
      <c r="E269" s="7">
        <f t="shared" si="16"/>
        <v>0.1390000000000029</v>
      </c>
      <c r="F269" s="9">
        <f t="shared" si="17"/>
        <v>5.5765512039735099E-3</v>
      </c>
      <c r="G269"/>
      <c r="H269"/>
      <c r="I269"/>
      <c r="J269"/>
      <c r="K269">
        <f t="shared" si="18"/>
        <v>1</v>
      </c>
      <c r="L269">
        <f t="shared" si="19"/>
        <v>0</v>
      </c>
    </row>
    <row r="270" spans="1:12" ht="14.5">
      <c r="A270" s="6">
        <v>43980</v>
      </c>
      <c r="B270" s="7">
        <v>15578600.32</v>
      </c>
      <c r="C270" s="8">
        <v>24.9343</v>
      </c>
      <c r="D270" s="8">
        <v>25.11</v>
      </c>
      <c r="E270" s="7">
        <f t="shared" si="16"/>
        <v>0.17569999999999908</v>
      </c>
      <c r="F270" s="9">
        <f t="shared" si="17"/>
        <v>7.04651824996086E-3</v>
      </c>
      <c r="G270">
        <f>SUM(K20:K270)</f>
        <v>163</v>
      </c>
      <c r="H270">
        <f>SUM(L20:L270)</f>
        <v>86</v>
      </c>
      <c r="I270"/>
      <c r="J270"/>
      <c r="K270">
        <f t="shared" si="18"/>
        <v>1</v>
      </c>
      <c r="L270">
        <f t="shared" si="19"/>
        <v>0</v>
      </c>
    </row>
    <row r="271" spans="1:12" ht="14.5">
      <c r="A271" s="6">
        <v>43983</v>
      </c>
      <c r="B271" s="7">
        <v>16830647.77</v>
      </c>
      <c r="C271" s="8">
        <v>24.846499999999999</v>
      </c>
      <c r="D271" s="8">
        <v>25.01</v>
      </c>
      <c r="E271" s="7">
        <f t="shared" si="16"/>
        <v>0.16350000000000264</v>
      </c>
      <c r="F271" s="9">
        <f t="shared" si="17"/>
        <v>6.5804036785866282E-3</v>
      </c>
      <c r="G271"/>
      <c r="H271"/>
      <c r="I271"/>
      <c r="J271"/>
      <c r="K271">
        <f>IF(E271&gt;0,1,0)</f>
        <v>1</v>
      </c>
      <c r="L271">
        <f>IF(E271&lt;0,1,0)</f>
        <v>0</v>
      </c>
    </row>
    <row r="272" spans="1:12" ht="14.5">
      <c r="A272" s="6">
        <v>43984</v>
      </c>
      <c r="B272" s="7">
        <v>16771382.300000001</v>
      </c>
      <c r="C272" s="8">
        <v>24.684200000000001</v>
      </c>
      <c r="D272" s="8">
        <v>24.83</v>
      </c>
      <c r="E272" s="7">
        <f t="shared" si="16"/>
        <v>0.14579999999999771</v>
      </c>
      <c r="F272" s="9">
        <f t="shared" si="17"/>
        <v>5.9066123269134792E-3</v>
      </c>
      <c r="G272"/>
      <c r="H272"/>
      <c r="I272"/>
      <c r="J272"/>
      <c r="K272">
        <f t="shared" ref="K272:K335" si="20">IF(E272&gt;0,1,0)</f>
        <v>1</v>
      </c>
      <c r="L272">
        <f t="shared" ref="L272:L335" si="21">IF(E272&lt;0,1,0)</f>
        <v>0</v>
      </c>
    </row>
    <row r="273" spans="1:12" ht="14.5">
      <c r="A273" s="6">
        <v>43985</v>
      </c>
      <c r="B273" s="7">
        <v>18513138.359999999</v>
      </c>
      <c r="C273" s="8">
        <v>24.469799999999999</v>
      </c>
      <c r="D273" s="8">
        <v>24.528199999999998</v>
      </c>
      <c r="E273" s="7">
        <f t="shared" si="16"/>
        <v>5.8399999999998897E-2</v>
      </c>
      <c r="F273" s="9">
        <f t="shared" si="17"/>
        <v>2.3866153380901725E-3</v>
      </c>
      <c r="G273"/>
      <c r="H273"/>
      <c r="I273"/>
      <c r="J273"/>
      <c r="K273">
        <f t="shared" si="20"/>
        <v>1</v>
      </c>
      <c r="L273">
        <f t="shared" si="21"/>
        <v>0</v>
      </c>
    </row>
    <row r="274" spans="1:12" ht="14.5">
      <c r="A274" s="6">
        <v>43986</v>
      </c>
      <c r="B274" s="7">
        <v>18352368.760000002</v>
      </c>
      <c r="C274" s="8">
        <v>24.360600000000002</v>
      </c>
      <c r="D274" s="8">
        <v>24.43</v>
      </c>
      <c r="E274" s="7">
        <f t="shared" si="16"/>
        <v>6.939999999999813E-2</v>
      </c>
      <c r="F274" s="9">
        <f t="shared" si="17"/>
        <v>2.8488625074915282E-3</v>
      </c>
      <c r="G274"/>
      <c r="H274"/>
      <c r="I274"/>
      <c r="J274"/>
      <c r="K274">
        <f t="shared" si="20"/>
        <v>1</v>
      </c>
      <c r="L274">
        <f t="shared" si="21"/>
        <v>0</v>
      </c>
    </row>
    <row r="275" spans="1:12" ht="14.5">
      <c r="A275" s="6">
        <v>43987</v>
      </c>
      <c r="B275" s="7">
        <v>18270465.27</v>
      </c>
      <c r="C275" s="8">
        <v>24.204799999999999</v>
      </c>
      <c r="D275" s="8">
        <v>24.43</v>
      </c>
      <c r="E275" s="7">
        <f t="shared" si="16"/>
        <v>0.22520000000000095</v>
      </c>
      <c r="F275" s="9">
        <f t="shared" si="17"/>
        <v>9.3039397144368454E-3</v>
      </c>
      <c r="G275"/>
      <c r="H275"/>
      <c r="I275"/>
      <c r="J275"/>
      <c r="K275">
        <f t="shared" si="20"/>
        <v>1</v>
      </c>
      <c r="L275">
        <f t="shared" si="21"/>
        <v>0</v>
      </c>
    </row>
    <row r="276" spans="1:12" ht="14.5">
      <c r="A276" s="6">
        <v>43988</v>
      </c>
      <c r="B276" s="7">
        <v>18270465.27</v>
      </c>
      <c r="C276" s="8">
        <v>24.204799999999999</v>
      </c>
      <c r="D276" s="8">
        <v>24.43</v>
      </c>
      <c r="E276" s="7">
        <f t="shared" si="16"/>
        <v>0.22520000000000095</v>
      </c>
      <c r="F276" s="9">
        <f t="shared" si="17"/>
        <v>9.3039397144368454E-3</v>
      </c>
      <c r="G276"/>
      <c r="H276"/>
      <c r="I276"/>
      <c r="J276"/>
      <c r="K276">
        <f t="shared" si="20"/>
        <v>1</v>
      </c>
      <c r="L276">
        <f t="shared" si="21"/>
        <v>0</v>
      </c>
    </row>
    <row r="277" spans="1:12" ht="14.5">
      <c r="A277" s="6">
        <v>43989</v>
      </c>
      <c r="B277" s="7">
        <v>18270465.27</v>
      </c>
      <c r="C277" s="8">
        <v>24.204799999999999</v>
      </c>
      <c r="D277" s="8">
        <v>24.43</v>
      </c>
      <c r="E277" s="7">
        <f t="shared" si="16"/>
        <v>0.22520000000000095</v>
      </c>
      <c r="F277" s="9">
        <f t="shared" si="17"/>
        <v>9.3039397144368454E-3</v>
      </c>
      <c r="G277"/>
      <c r="H277"/>
      <c r="I277"/>
      <c r="J277"/>
      <c r="K277">
        <f t="shared" si="20"/>
        <v>1</v>
      </c>
      <c r="L277">
        <f t="shared" si="21"/>
        <v>0</v>
      </c>
    </row>
    <row r="278" spans="1:12" ht="14.5">
      <c r="A278" s="6">
        <v>43990</v>
      </c>
      <c r="B278" s="7">
        <v>18153615.18</v>
      </c>
      <c r="C278" s="8">
        <v>24.371600000000001</v>
      </c>
      <c r="D278" s="8">
        <v>24.57</v>
      </c>
      <c r="E278" s="7">
        <f t="shared" si="16"/>
        <v>0.19839999999999947</v>
      </c>
      <c r="F278" s="9">
        <f t="shared" si="17"/>
        <v>8.140622691985731E-3</v>
      </c>
      <c r="G278"/>
      <c r="H278"/>
      <c r="I278"/>
      <c r="J278"/>
      <c r="K278">
        <f t="shared" si="20"/>
        <v>1</v>
      </c>
      <c r="L278">
        <f t="shared" si="21"/>
        <v>0</v>
      </c>
    </row>
    <row r="279" spans="1:12" ht="14.5">
      <c r="A279" s="6">
        <v>43991</v>
      </c>
      <c r="B279" s="7">
        <v>18278719.23</v>
      </c>
      <c r="C279" s="8">
        <v>24.347000000000001</v>
      </c>
      <c r="D279" s="8">
        <v>24.55</v>
      </c>
      <c r="E279" s="7">
        <f t="shared" si="16"/>
        <v>0.2029999999999994</v>
      </c>
      <c r="F279" s="9">
        <f t="shared" si="17"/>
        <v>8.3377828890622823E-3</v>
      </c>
      <c r="G279"/>
      <c r="H279"/>
      <c r="I279"/>
      <c r="J279"/>
      <c r="K279">
        <f t="shared" si="20"/>
        <v>1</v>
      </c>
      <c r="L279">
        <f t="shared" si="21"/>
        <v>0</v>
      </c>
    </row>
    <row r="280" spans="1:12" ht="14.5">
      <c r="A280" s="6">
        <v>43992</v>
      </c>
      <c r="B280" s="7">
        <v>18260218.080000002</v>
      </c>
      <c r="C280" s="8">
        <v>24.3657</v>
      </c>
      <c r="D280" s="8">
        <v>24.61</v>
      </c>
      <c r="E280" s="7">
        <f t="shared" si="16"/>
        <v>0.24429999999999907</v>
      </c>
      <c r="F280" s="9">
        <f t="shared" si="17"/>
        <v>1.0026389555809973E-2</v>
      </c>
      <c r="G280"/>
      <c r="H280"/>
      <c r="I280"/>
      <c r="J280"/>
      <c r="K280">
        <f t="shared" si="20"/>
        <v>1</v>
      </c>
      <c r="L280">
        <f t="shared" si="21"/>
        <v>0</v>
      </c>
    </row>
    <row r="281" spans="1:12" ht="14.5">
      <c r="A281" s="6">
        <v>43993</v>
      </c>
      <c r="B281" s="7">
        <v>18274292.09</v>
      </c>
      <c r="C281" s="8">
        <v>24.362300000000001</v>
      </c>
      <c r="D281" s="8">
        <v>24.54</v>
      </c>
      <c r="E281" s="7">
        <f t="shared" si="16"/>
        <v>0.17769999999999797</v>
      </c>
      <c r="F281" s="9">
        <f t="shared" si="17"/>
        <v>7.2940568008766811E-3</v>
      </c>
      <c r="G281"/>
      <c r="H281"/>
      <c r="I281"/>
      <c r="J281"/>
      <c r="K281">
        <f t="shared" si="20"/>
        <v>1</v>
      </c>
      <c r="L281">
        <f t="shared" si="21"/>
        <v>0</v>
      </c>
    </row>
    <row r="282" spans="1:12" ht="14.5">
      <c r="A282" s="6">
        <v>43994</v>
      </c>
      <c r="B282" s="7">
        <v>18271696.460000001</v>
      </c>
      <c r="C282" s="8">
        <v>24.378799999999998</v>
      </c>
      <c r="D282" s="8">
        <v>24.57</v>
      </c>
      <c r="E282" s="7">
        <f t="shared" si="16"/>
        <v>0.19120000000000203</v>
      </c>
      <c r="F282" s="9">
        <f t="shared" si="17"/>
        <v>7.8428798792394231E-3</v>
      </c>
      <c r="G282"/>
      <c r="H282"/>
      <c r="I282"/>
      <c r="J282"/>
      <c r="K282">
        <f t="shared" si="20"/>
        <v>1</v>
      </c>
      <c r="L282">
        <f t="shared" si="21"/>
        <v>0</v>
      </c>
    </row>
    <row r="283" spans="1:12" ht="14.5">
      <c r="A283" s="6">
        <v>43997</v>
      </c>
      <c r="B283" s="7">
        <v>18284112.07</v>
      </c>
      <c r="C283" s="8">
        <v>24.373699999999999</v>
      </c>
      <c r="D283" s="8">
        <v>24.57</v>
      </c>
      <c r="E283" s="7">
        <f t="shared" si="16"/>
        <v>0.19630000000000081</v>
      </c>
      <c r="F283" s="9">
        <f t="shared" si="17"/>
        <v>8.0537628673529593E-3</v>
      </c>
      <c r="G283"/>
      <c r="H283"/>
      <c r="I283"/>
      <c r="J283"/>
      <c r="K283">
        <f t="shared" si="20"/>
        <v>1</v>
      </c>
      <c r="L283">
        <f t="shared" si="21"/>
        <v>0</v>
      </c>
    </row>
    <row r="284" spans="1:12" ht="14.5">
      <c r="A284" s="6">
        <v>43998</v>
      </c>
      <c r="B284" s="7">
        <v>19498995.600000001</v>
      </c>
      <c r="C284" s="8">
        <v>24.3093</v>
      </c>
      <c r="D284" s="8">
        <v>24.52</v>
      </c>
      <c r="E284" s="7">
        <f t="shared" si="16"/>
        <v>0.21069999999999922</v>
      </c>
      <c r="F284" s="9">
        <f t="shared" si="17"/>
        <v>8.6674647151501368E-3</v>
      </c>
      <c r="G284"/>
      <c r="H284"/>
      <c r="I284"/>
      <c r="J284"/>
      <c r="K284">
        <f t="shared" si="20"/>
        <v>1</v>
      </c>
      <c r="L284">
        <f t="shared" si="21"/>
        <v>0</v>
      </c>
    </row>
    <row r="285" spans="1:12" ht="14.5">
      <c r="A285" s="6">
        <v>43999</v>
      </c>
      <c r="B285" s="7">
        <v>19447418.210000001</v>
      </c>
      <c r="C285" s="8">
        <v>24.366599999999998</v>
      </c>
      <c r="D285" s="8">
        <v>24.420999999999999</v>
      </c>
      <c r="E285" s="7">
        <f t="shared" si="16"/>
        <v>5.4400000000001114E-2</v>
      </c>
      <c r="F285" s="9">
        <f t="shared" si="17"/>
        <v>2.2325642477818456E-3</v>
      </c>
      <c r="G285"/>
      <c r="H285"/>
      <c r="I285"/>
      <c r="J285"/>
      <c r="K285">
        <f t="shared" si="20"/>
        <v>1</v>
      </c>
      <c r="L285">
        <f t="shared" si="21"/>
        <v>0</v>
      </c>
    </row>
    <row r="286" spans="1:12" ht="14.5">
      <c r="A286" s="6">
        <v>44000</v>
      </c>
      <c r="B286" s="7">
        <v>19493266</v>
      </c>
      <c r="C286" s="8">
        <v>24.4208</v>
      </c>
      <c r="D286" s="8">
        <v>24.34</v>
      </c>
      <c r="E286" s="7">
        <f t="shared" si="16"/>
        <v>-8.0799999999999983E-2</v>
      </c>
      <c r="F286" s="9">
        <f t="shared" si="17"/>
        <v>-3.3086549171198317E-3</v>
      </c>
      <c r="G286"/>
      <c r="H286"/>
      <c r="I286"/>
      <c r="J286"/>
      <c r="K286">
        <f t="shared" si="20"/>
        <v>0</v>
      </c>
      <c r="L286">
        <f t="shared" si="21"/>
        <v>1</v>
      </c>
    </row>
    <row r="287" spans="1:12" ht="14.5">
      <c r="A287" s="6">
        <v>44001</v>
      </c>
      <c r="B287" s="7">
        <v>19536601.219999999</v>
      </c>
      <c r="C287" s="8">
        <v>24.399100000000001</v>
      </c>
      <c r="D287" s="8">
        <v>24.4726</v>
      </c>
      <c r="E287" s="7">
        <f t="shared" si="16"/>
        <v>7.3499999999999233E-2</v>
      </c>
      <c r="F287" s="9">
        <f t="shared" si="17"/>
        <v>3.0124061953104514E-3</v>
      </c>
      <c r="G287"/>
      <c r="H287"/>
      <c r="I287"/>
      <c r="J287"/>
      <c r="K287">
        <f t="shared" si="20"/>
        <v>1</v>
      </c>
      <c r="L287">
        <f t="shared" si="21"/>
        <v>0</v>
      </c>
    </row>
    <row r="288" spans="1:12" ht="14.5">
      <c r="A288" s="6">
        <v>44004</v>
      </c>
      <c r="B288" s="7">
        <v>19519274.170000002</v>
      </c>
      <c r="C288" s="8">
        <v>24.410499999999999</v>
      </c>
      <c r="D288" s="8">
        <v>24.5501</v>
      </c>
      <c r="E288" s="7">
        <f t="shared" si="16"/>
        <v>0.1396000000000015</v>
      </c>
      <c r="F288" s="9">
        <f t="shared" si="17"/>
        <v>5.7188504946642429E-3</v>
      </c>
      <c r="G288"/>
      <c r="H288"/>
      <c r="I288"/>
      <c r="J288"/>
      <c r="K288">
        <f t="shared" si="20"/>
        <v>1</v>
      </c>
      <c r="L288">
        <f t="shared" si="21"/>
        <v>0</v>
      </c>
    </row>
    <row r="289" spans="1:12" ht="14.5">
      <c r="A289" s="6">
        <v>44005</v>
      </c>
      <c r="B289" s="7">
        <v>19528381.75</v>
      </c>
      <c r="C289" s="8">
        <v>24.440100000000001</v>
      </c>
      <c r="D289" s="8">
        <v>24.49</v>
      </c>
      <c r="E289" s="7">
        <f t="shared" si="16"/>
        <v>4.9899999999997391E-2</v>
      </c>
      <c r="F289" s="9">
        <f t="shared" si="17"/>
        <v>2.0417265068472467E-3</v>
      </c>
      <c r="G289"/>
      <c r="H289"/>
      <c r="I289"/>
      <c r="J289"/>
      <c r="K289">
        <f t="shared" si="20"/>
        <v>1</v>
      </c>
      <c r="L289">
        <f t="shared" si="21"/>
        <v>0</v>
      </c>
    </row>
    <row r="290" spans="1:12" ht="14.5">
      <c r="A290" s="6">
        <v>44006</v>
      </c>
      <c r="B290" s="7">
        <v>19552078.23</v>
      </c>
      <c r="C290" s="8">
        <v>24.392600000000002</v>
      </c>
      <c r="D290" s="8">
        <v>24.403099999999998</v>
      </c>
      <c r="E290" s="7">
        <f t="shared" si="16"/>
        <v>1.0499999999996845E-2</v>
      </c>
      <c r="F290" s="9">
        <f t="shared" si="17"/>
        <v>4.3045841771671917E-4</v>
      </c>
      <c r="G290"/>
      <c r="H290"/>
      <c r="I290"/>
      <c r="J290"/>
      <c r="K290">
        <f t="shared" si="20"/>
        <v>1</v>
      </c>
      <c r="L290">
        <f t="shared" si="21"/>
        <v>0</v>
      </c>
    </row>
    <row r="291" spans="1:12" ht="14.5">
      <c r="A291" s="6">
        <v>44007</v>
      </c>
      <c r="B291" s="7">
        <v>19514076.75</v>
      </c>
      <c r="C291" s="8">
        <v>24.442599999999999</v>
      </c>
      <c r="D291" s="8">
        <v>24.475100000000001</v>
      </c>
      <c r="E291" s="7">
        <f t="shared" si="16"/>
        <v>3.2500000000002416E-2</v>
      </c>
      <c r="F291" s="9">
        <f t="shared" si="17"/>
        <v>1.3296457823636773E-3</v>
      </c>
      <c r="G291"/>
      <c r="H291"/>
      <c r="I291"/>
      <c r="J291"/>
      <c r="K291">
        <f t="shared" si="20"/>
        <v>1</v>
      </c>
      <c r="L291">
        <f t="shared" si="21"/>
        <v>0</v>
      </c>
    </row>
    <row r="292" spans="1:12" ht="14.5">
      <c r="A292" s="6">
        <v>44008</v>
      </c>
      <c r="B292" s="7">
        <v>19554063.629999999</v>
      </c>
      <c r="C292" s="8">
        <v>24.4663</v>
      </c>
      <c r="D292" s="8">
        <v>24.51</v>
      </c>
      <c r="E292" s="7">
        <f t="shared" si="16"/>
        <v>4.3700000000001182E-2</v>
      </c>
      <c r="F292" s="9">
        <f t="shared" si="17"/>
        <v>1.7861303098548281E-3</v>
      </c>
      <c r="G292"/>
      <c r="H292"/>
      <c r="I292"/>
      <c r="J292"/>
      <c r="K292">
        <f t="shared" si="20"/>
        <v>1</v>
      </c>
      <c r="L292">
        <f t="shared" si="21"/>
        <v>0</v>
      </c>
    </row>
    <row r="293" spans="1:12" ht="14.5">
      <c r="A293" s="6">
        <v>44011</v>
      </c>
      <c r="B293" s="7">
        <v>19573061.420000002</v>
      </c>
      <c r="C293" s="8">
        <v>24.4862</v>
      </c>
      <c r="D293" s="8">
        <v>24.5307</v>
      </c>
      <c r="E293" s="7">
        <f t="shared" si="16"/>
        <v>4.4499999999999318E-2</v>
      </c>
      <c r="F293" s="9">
        <f t="shared" si="17"/>
        <v>1.8173501809182037E-3</v>
      </c>
      <c r="G293"/>
      <c r="H293"/>
      <c r="I293"/>
      <c r="J293"/>
      <c r="K293">
        <f t="shared" si="20"/>
        <v>1</v>
      </c>
      <c r="L293">
        <f t="shared" si="21"/>
        <v>0</v>
      </c>
    </row>
    <row r="294" spans="1:12" ht="14.5">
      <c r="A294" s="6">
        <v>44012</v>
      </c>
      <c r="B294" s="7">
        <v>19588973.030000001</v>
      </c>
      <c r="C294" s="8">
        <v>24.466899999999999</v>
      </c>
      <c r="D294" s="8">
        <v>24.64</v>
      </c>
      <c r="E294" s="7">
        <f t="shared" si="16"/>
        <v>0.17310000000000159</v>
      </c>
      <c r="F294" s="9">
        <f t="shared" si="17"/>
        <v>7.0748644086501191E-3</v>
      </c>
      <c r="G294"/>
      <c r="H294"/>
      <c r="I294"/>
      <c r="J294"/>
      <c r="K294">
        <f t="shared" si="20"/>
        <v>1</v>
      </c>
      <c r="L294">
        <f t="shared" si="21"/>
        <v>0</v>
      </c>
    </row>
    <row r="295" spans="1:12" ht="14.5">
      <c r="A295" s="6">
        <v>44013</v>
      </c>
      <c r="B295" s="7">
        <v>19573552.91</v>
      </c>
      <c r="C295" s="8">
        <v>24.424099999999999</v>
      </c>
      <c r="D295" s="8">
        <v>24.480899999999998</v>
      </c>
      <c r="E295" s="7">
        <f t="shared" si="16"/>
        <v>5.6799999999999073E-2</v>
      </c>
      <c r="F295" s="9">
        <f t="shared" si="17"/>
        <v>2.3255718736821039E-3</v>
      </c>
      <c r="G295"/>
      <c r="H295"/>
      <c r="I295"/>
      <c r="J295"/>
      <c r="K295">
        <f t="shared" si="20"/>
        <v>1</v>
      </c>
      <c r="L295">
        <f t="shared" si="21"/>
        <v>0</v>
      </c>
    </row>
    <row r="296" spans="1:12" ht="14.5">
      <c r="A296" s="6">
        <v>44014</v>
      </c>
      <c r="B296" s="7">
        <v>19539290.510000002</v>
      </c>
      <c r="C296" s="8">
        <v>24.531700000000001</v>
      </c>
      <c r="D296" s="8">
        <v>24.495000000000001</v>
      </c>
      <c r="E296" s="7">
        <f t="shared" si="16"/>
        <v>-3.6699999999999733E-2</v>
      </c>
      <c r="F296" s="9">
        <f t="shared" si="17"/>
        <v>-1.4960235124349202E-3</v>
      </c>
      <c r="G296"/>
      <c r="H296"/>
      <c r="I296"/>
      <c r="J296"/>
      <c r="K296">
        <f t="shared" si="20"/>
        <v>0</v>
      </c>
      <c r="L296">
        <f t="shared" si="21"/>
        <v>1</v>
      </c>
    </row>
    <row r="297" spans="1:12" ht="14.5">
      <c r="A297" s="6">
        <v>44018</v>
      </c>
      <c r="B297" s="7">
        <v>19625390.609999999</v>
      </c>
      <c r="C297" s="8">
        <v>24.605899999999998</v>
      </c>
      <c r="D297" s="8">
        <v>24.659099999999999</v>
      </c>
      <c r="E297" s="7">
        <f t="shared" si="16"/>
        <v>5.3200000000000358E-2</v>
      </c>
      <c r="F297" s="9">
        <f t="shared" si="17"/>
        <v>2.1620830776358665E-3</v>
      </c>
      <c r="G297"/>
      <c r="H297"/>
      <c r="I297"/>
      <c r="J297"/>
      <c r="K297">
        <f t="shared" si="20"/>
        <v>1</v>
      </c>
      <c r="L297">
        <f t="shared" si="21"/>
        <v>0</v>
      </c>
    </row>
    <row r="298" spans="1:12" ht="14.5">
      <c r="A298" s="6">
        <v>44019</v>
      </c>
      <c r="B298" s="7">
        <v>19684680.629999999</v>
      </c>
      <c r="C298" s="8">
        <v>24.6693</v>
      </c>
      <c r="D298" s="8">
        <v>24.743099999999998</v>
      </c>
      <c r="E298" s="7">
        <f t="shared" si="16"/>
        <v>7.3799999999998533E-2</v>
      </c>
      <c r="F298" s="9">
        <f t="shared" si="17"/>
        <v>2.9915725213118544E-3</v>
      </c>
      <c r="G298"/>
      <c r="H298"/>
      <c r="I298"/>
      <c r="J298"/>
      <c r="K298">
        <f t="shared" si="20"/>
        <v>1</v>
      </c>
      <c r="L298">
        <f t="shared" si="21"/>
        <v>0</v>
      </c>
    </row>
    <row r="299" spans="1:12" ht="14.5">
      <c r="A299" s="6">
        <v>44020</v>
      </c>
      <c r="B299" s="7">
        <v>19735453.73</v>
      </c>
      <c r="C299" s="8">
        <v>24.749199999999998</v>
      </c>
      <c r="D299" s="8">
        <v>24.785</v>
      </c>
      <c r="E299" s="7">
        <f t="shared" si="16"/>
        <v>3.580000000000183E-2</v>
      </c>
      <c r="F299" s="9">
        <f t="shared" si="17"/>
        <v>1.4465114023888381E-3</v>
      </c>
      <c r="G299"/>
      <c r="H299"/>
      <c r="I299"/>
      <c r="J299"/>
      <c r="K299">
        <f t="shared" si="20"/>
        <v>1</v>
      </c>
      <c r="L299">
        <f t="shared" si="21"/>
        <v>0</v>
      </c>
    </row>
    <row r="300" spans="1:12" ht="14.5">
      <c r="A300" s="6">
        <v>44021</v>
      </c>
      <c r="B300" s="7">
        <v>19799330.879999999</v>
      </c>
      <c r="C300" s="8">
        <v>24.825500000000002</v>
      </c>
      <c r="D300" s="8">
        <v>24.875</v>
      </c>
      <c r="E300" s="7">
        <f t="shared" si="16"/>
        <v>4.9499999999998323E-2</v>
      </c>
      <c r="F300" s="9">
        <f t="shared" si="17"/>
        <v>1.9939175444602655E-3</v>
      </c>
      <c r="G300"/>
      <c r="H300"/>
      <c r="I300"/>
      <c r="J300"/>
      <c r="K300">
        <f t="shared" si="20"/>
        <v>1</v>
      </c>
      <c r="L300">
        <f t="shared" si="21"/>
        <v>0</v>
      </c>
    </row>
    <row r="301" spans="1:12" ht="14.5">
      <c r="A301" s="6">
        <v>44022</v>
      </c>
      <c r="B301" s="7">
        <v>19860421.080000002</v>
      </c>
      <c r="C301" s="8">
        <v>24.7697</v>
      </c>
      <c r="D301" s="8">
        <v>24.83</v>
      </c>
      <c r="E301" s="7">
        <f t="shared" si="16"/>
        <v>6.0299999999998022E-2</v>
      </c>
      <c r="F301" s="9">
        <f t="shared" si="17"/>
        <v>2.434425931682581E-3</v>
      </c>
      <c r="G301"/>
      <c r="H301"/>
      <c r="I301"/>
      <c r="J301"/>
      <c r="K301">
        <f t="shared" si="20"/>
        <v>1</v>
      </c>
      <c r="L301">
        <f t="shared" si="21"/>
        <v>0</v>
      </c>
    </row>
    <row r="302" spans="1:12" ht="14.5">
      <c r="A302" s="6">
        <v>44025</v>
      </c>
      <c r="B302" s="7">
        <v>19815758.400000002</v>
      </c>
      <c r="C302" s="8">
        <v>24.7408</v>
      </c>
      <c r="D302" s="8">
        <v>24.74</v>
      </c>
      <c r="E302" s="7">
        <f t="shared" si="16"/>
        <v>-8.0000000000168825E-4</v>
      </c>
      <c r="F302" s="9">
        <f t="shared" si="17"/>
        <v>-3.2335251891680475E-5</v>
      </c>
      <c r="G302"/>
      <c r="H302"/>
      <c r="I302"/>
      <c r="J302"/>
      <c r="K302">
        <f t="shared" si="20"/>
        <v>0</v>
      </c>
      <c r="L302">
        <f t="shared" si="21"/>
        <v>1</v>
      </c>
    </row>
    <row r="303" spans="1:12" ht="14.5">
      <c r="A303" s="6">
        <v>44026</v>
      </c>
      <c r="B303" s="7">
        <v>19792652.559999999</v>
      </c>
      <c r="C303" s="8">
        <v>24.816299999999998</v>
      </c>
      <c r="D303" s="8">
        <v>24.785</v>
      </c>
      <c r="E303" s="7">
        <f t="shared" si="16"/>
        <v>-3.1299999999998107E-2</v>
      </c>
      <c r="F303" s="9">
        <f t="shared" si="17"/>
        <v>-1.2612677957631923E-3</v>
      </c>
      <c r="G303"/>
      <c r="H303"/>
      <c r="I303"/>
      <c r="J303"/>
      <c r="K303">
        <f t="shared" si="20"/>
        <v>0</v>
      </c>
      <c r="L303">
        <f t="shared" si="21"/>
        <v>1</v>
      </c>
    </row>
    <row r="304" spans="1:12" ht="14.5">
      <c r="A304" s="6">
        <v>44027</v>
      </c>
      <c r="B304" s="7">
        <v>26057141.949999999</v>
      </c>
      <c r="C304" s="8">
        <v>24.8094</v>
      </c>
      <c r="D304" s="8">
        <v>24.89</v>
      </c>
      <c r="E304" s="7">
        <f t="shared" si="16"/>
        <v>8.0600000000000449E-2</v>
      </c>
      <c r="F304" s="9">
        <f t="shared" si="17"/>
        <v>3.2487686118971215E-3</v>
      </c>
      <c r="G304"/>
      <c r="H304"/>
      <c r="I304"/>
      <c r="J304"/>
      <c r="K304">
        <f t="shared" si="20"/>
        <v>1</v>
      </c>
      <c r="L304">
        <f t="shared" si="21"/>
        <v>0</v>
      </c>
    </row>
    <row r="305" spans="1:12" ht="14.5">
      <c r="A305" s="6">
        <v>44028</v>
      </c>
      <c r="B305" s="7">
        <v>26049839.640000001</v>
      </c>
      <c r="C305" s="8">
        <v>24.7697</v>
      </c>
      <c r="D305" s="8">
        <v>24.795000000000002</v>
      </c>
      <c r="E305" s="7">
        <f t="shared" si="16"/>
        <v>2.5300000000001432E-2</v>
      </c>
      <c r="F305" s="9">
        <f t="shared" si="17"/>
        <v>1.0214092217508259E-3</v>
      </c>
      <c r="G305"/>
      <c r="H305"/>
      <c r="I305"/>
      <c r="J305"/>
      <c r="K305">
        <f t="shared" si="20"/>
        <v>1</v>
      </c>
      <c r="L305">
        <f t="shared" si="21"/>
        <v>0</v>
      </c>
    </row>
    <row r="306" spans="1:12" ht="14.5">
      <c r="A306" s="6">
        <v>44029</v>
      </c>
      <c r="B306" s="7">
        <v>26008221.219999999</v>
      </c>
      <c r="C306" s="8">
        <v>24.773299999999999</v>
      </c>
      <c r="D306" s="8">
        <v>24.805</v>
      </c>
      <c r="E306" s="7">
        <f t="shared" si="16"/>
        <v>3.1700000000000728E-2</v>
      </c>
      <c r="F306" s="9">
        <f t="shared" si="17"/>
        <v>1.2796034440304977E-3</v>
      </c>
      <c r="G306"/>
      <c r="H306"/>
      <c r="I306"/>
      <c r="J306"/>
      <c r="K306">
        <f t="shared" si="20"/>
        <v>1</v>
      </c>
      <c r="L306">
        <f t="shared" si="21"/>
        <v>0</v>
      </c>
    </row>
    <row r="307" spans="1:12" ht="14.5">
      <c r="A307" s="6">
        <v>44032</v>
      </c>
      <c r="B307" s="7">
        <v>26011971.190000001</v>
      </c>
      <c r="C307" s="8">
        <v>24.8645</v>
      </c>
      <c r="D307" s="8">
        <v>24.866499999999998</v>
      </c>
      <c r="E307" s="7">
        <f t="shared" si="16"/>
        <v>1.9999999999988916E-3</v>
      </c>
      <c r="F307" s="9">
        <f t="shared" si="17"/>
        <v>8.0435962918976514E-5</v>
      </c>
      <c r="G307"/>
      <c r="H307"/>
      <c r="I307"/>
      <c r="J307"/>
      <c r="K307">
        <f t="shared" si="20"/>
        <v>1</v>
      </c>
      <c r="L307">
        <f t="shared" si="21"/>
        <v>0</v>
      </c>
    </row>
    <row r="308" spans="1:12" ht="14.5">
      <c r="A308" s="6">
        <v>44033</v>
      </c>
      <c r="B308" s="7">
        <v>26107713.440000001</v>
      </c>
      <c r="C308" s="8">
        <v>24.999400000000001</v>
      </c>
      <c r="D308" s="8">
        <v>25.052700000000002</v>
      </c>
      <c r="E308" s="7">
        <f t="shared" si="16"/>
        <v>5.3300000000000125E-2</v>
      </c>
      <c r="F308" s="9">
        <f t="shared" si="17"/>
        <v>2.1320511692280663E-3</v>
      </c>
      <c r="G308"/>
      <c r="H308"/>
      <c r="I308"/>
      <c r="J308"/>
      <c r="K308">
        <f t="shared" si="20"/>
        <v>1</v>
      </c>
      <c r="L308">
        <f t="shared" si="21"/>
        <v>0</v>
      </c>
    </row>
    <row r="309" spans="1:12" ht="14.5">
      <c r="A309" s="6">
        <v>44034</v>
      </c>
      <c r="B309" s="7">
        <v>26249320.289999999</v>
      </c>
      <c r="C309" s="8">
        <v>25.0854</v>
      </c>
      <c r="D309" s="8">
        <v>25.135000000000002</v>
      </c>
      <c r="E309" s="7">
        <f t="shared" si="16"/>
        <v>4.9600000000001643E-2</v>
      </c>
      <c r="F309" s="9">
        <f t="shared" si="17"/>
        <v>1.9772457285911981E-3</v>
      </c>
      <c r="G309"/>
      <c r="H309"/>
      <c r="I309"/>
      <c r="J309"/>
      <c r="K309">
        <f t="shared" si="20"/>
        <v>1</v>
      </c>
      <c r="L309">
        <f t="shared" si="21"/>
        <v>0</v>
      </c>
    </row>
    <row r="310" spans="1:12" ht="14.5">
      <c r="A310" s="6">
        <v>44035</v>
      </c>
      <c r="B310" s="7">
        <v>26339629.93</v>
      </c>
      <c r="C310" s="8">
        <v>25.181699999999999</v>
      </c>
      <c r="D310" s="8">
        <v>25.224</v>
      </c>
      <c r="E310" s="7">
        <f t="shared" si="16"/>
        <v>4.2300000000000892E-2</v>
      </c>
      <c r="F310" s="9">
        <f t="shared" si="17"/>
        <v>1.6797912769988084E-3</v>
      </c>
      <c r="G310"/>
      <c r="H310"/>
      <c r="I310"/>
      <c r="J310"/>
      <c r="K310">
        <f t="shared" si="20"/>
        <v>1</v>
      </c>
      <c r="L310">
        <f t="shared" si="21"/>
        <v>0</v>
      </c>
    </row>
    <row r="311" spans="1:12" ht="14.5">
      <c r="A311" s="6">
        <v>44036</v>
      </c>
      <c r="B311" s="7">
        <v>26440777.400000002</v>
      </c>
      <c r="C311" s="8">
        <v>25.193300000000001</v>
      </c>
      <c r="D311" s="8">
        <v>25.234999999999999</v>
      </c>
      <c r="E311" s="7">
        <f t="shared" si="16"/>
        <v>4.1699999999998738E-2</v>
      </c>
      <c r="F311" s="9">
        <f t="shared" si="17"/>
        <v>1.6552019783037052E-3</v>
      </c>
      <c r="G311"/>
      <c r="H311"/>
      <c r="I311"/>
      <c r="J311"/>
      <c r="K311">
        <f t="shared" si="20"/>
        <v>1</v>
      </c>
      <c r="L311">
        <f t="shared" si="21"/>
        <v>0</v>
      </c>
    </row>
    <row r="312" spans="1:12" ht="14.5">
      <c r="A312" s="6">
        <v>44039</v>
      </c>
      <c r="B312" s="7">
        <v>26452980.330000002</v>
      </c>
      <c r="C312" s="8">
        <v>25.3292</v>
      </c>
      <c r="D312" s="8">
        <v>25.364999999999998</v>
      </c>
      <c r="E312" s="7">
        <f t="shared" si="16"/>
        <v>3.5799999999998278E-2</v>
      </c>
      <c r="F312" s="9">
        <f t="shared" si="17"/>
        <v>1.4133885002289167E-3</v>
      </c>
      <c r="G312"/>
      <c r="H312"/>
      <c r="I312"/>
      <c r="J312"/>
      <c r="K312">
        <f t="shared" si="20"/>
        <v>1</v>
      </c>
      <c r="L312">
        <f t="shared" si="21"/>
        <v>0</v>
      </c>
    </row>
    <row r="313" spans="1:12" ht="14.5">
      <c r="A313" s="6">
        <v>44040</v>
      </c>
      <c r="B313" s="7">
        <v>26595679.5</v>
      </c>
      <c r="C313" s="8">
        <v>25.4131</v>
      </c>
      <c r="D313" s="8">
        <v>25.425000000000001</v>
      </c>
      <c r="E313" s="7">
        <f t="shared" si="16"/>
        <v>1.1900000000000688E-2</v>
      </c>
      <c r="F313" s="9">
        <f t="shared" si="17"/>
        <v>4.6826243158058984E-4</v>
      </c>
      <c r="G313"/>
      <c r="H313"/>
      <c r="I313"/>
      <c r="J313"/>
      <c r="K313">
        <f t="shared" si="20"/>
        <v>1</v>
      </c>
      <c r="L313">
        <f t="shared" si="21"/>
        <v>0</v>
      </c>
    </row>
    <row r="314" spans="1:12" ht="14.5">
      <c r="A314" s="6">
        <v>44041</v>
      </c>
      <c r="B314" s="7">
        <v>26683772.440000001</v>
      </c>
      <c r="C314" s="8">
        <v>25.499300000000002</v>
      </c>
      <c r="D314" s="8">
        <v>25.4956</v>
      </c>
      <c r="E314" s="7">
        <f t="shared" si="16"/>
        <v>-3.700000000002035E-3</v>
      </c>
      <c r="F314" s="9">
        <f t="shared" si="17"/>
        <v>-1.4510202240853806E-4</v>
      </c>
      <c r="G314"/>
      <c r="H314"/>
      <c r="I314"/>
      <c r="J314"/>
      <c r="K314">
        <f t="shared" si="20"/>
        <v>0</v>
      </c>
      <c r="L314">
        <f t="shared" si="21"/>
        <v>1</v>
      </c>
    </row>
    <row r="315" spans="1:12" ht="14.5">
      <c r="A315" s="6">
        <v>44042</v>
      </c>
      <c r="B315" s="7">
        <v>26774233.77</v>
      </c>
      <c r="C315" s="8">
        <v>25.548100000000002</v>
      </c>
      <c r="D315" s="8">
        <v>25.505800000000001</v>
      </c>
      <c r="E315" s="7">
        <f t="shared" si="16"/>
        <v>-4.2300000000000892E-2</v>
      </c>
      <c r="F315" s="9">
        <f t="shared" si="17"/>
        <v>-1.6557004239063137E-3</v>
      </c>
      <c r="G315"/>
      <c r="H315"/>
      <c r="I315"/>
      <c r="J315"/>
      <c r="K315">
        <f t="shared" si="20"/>
        <v>0</v>
      </c>
      <c r="L315">
        <f t="shared" si="21"/>
        <v>1</v>
      </c>
    </row>
    <row r="316" spans="1:12" ht="14.5">
      <c r="A316" s="6">
        <v>44043</v>
      </c>
      <c r="B316" s="7">
        <v>26825522.550000001</v>
      </c>
      <c r="C316" s="8">
        <v>25.516999999999999</v>
      </c>
      <c r="D316" s="8">
        <v>25.518000000000001</v>
      </c>
      <c r="E316" s="7">
        <f t="shared" si="16"/>
        <v>1.0000000000012221E-3</v>
      </c>
      <c r="F316" s="9">
        <f t="shared" si="17"/>
        <v>3.9189559901290208E-5</v>
      </c>
      <c r="G316"/>
      <c r="H316"/>
      <c r="I316"/>
      <c r="J316"/>
      <c r="K316">
        <f t="shared" si="20"/>
        <v>1</v>
      </c>
      <c r="L316">
        <f t="shared" si="21"/>
        <v>0</v>
      </c>
    </row>
    <row r="317" spans="1:12" ht="14.5">
      <c r="A317" s="6">
        <v>44046</v>
      </c>
      <c r="B317" s="7">
        <v>26792861.969999999</v>
      </c>
      <c r="C317" s="8">
        <v>25.486899999999999</v>
      </c>
      <c r="D317" s="8">
        <v>25.6614</v>
      </c>
      <c r="E317" s="7">
        <f t="shared" si="16"/>
        <v>0.17450000000000188</v>
      </c>
      <c r="F317" s="9">
        <f t="shared" si="17"/>
        <v>6.8466545558699523E-3</v>
      </c>
      <c r="G317"/>
      <c r="H317"/>
      <c r="I317"/>
      <c r="J317"/>
      <c r="K317">
        <f t="shared" si="20"/>
        <v>1</v>
      </c>
      <c r="L317">
        <f t="shared" si="21"/>
        <v>0</v>
      </c>
    </row>
    <row r="318" spans="1:12" ht="14.5">
      <c r="A318" s="6">
        <v>44047</v>
      </c>
      <c r="B318" s="7">
        <v>30584235.629999999</v>
      </c>
      <c r="C318" s="8">
        <v>25.767099999999999</v>
      </c>
      <c r="D318" s="8">
        <v>25.9194</v>
      </c>
      <c r="E318" s="7">
        <f t="shared" si="16"/>
        <v>0.15230000000000032</v>
      </c>
      <c r="F318" s="9">
        <f t="shared" si="17"/>
        <v>5.9106379840960111E-3</v>
      </c>
      <c r="G318"/>
      <c r="H318"/>
      <c r="I318"/>
      <c r="J318"/>
      <c r="K318">
        <f t="shared" si="20"/>
        <v>1</v>
      </c>
      <c r="L318">
        <f t="shared" si="21"/>
        <v>0</v>
      </c>
    </row>
    <row r="319" spans="1:12" ht="14.5">
      <c r="A319" s="6">
        <v>44048</v>
      </c>
      <c r="B319" s="7">
        <v>30920569.59</v>
      </c>
      <c r="C319" s="8">
        <v>25.813800000000001</v>
      </c>
      <c r="D319" s="8">
        <v>25.954999999999998</v>
      </c>
      <c r="E319" s="7">
        <f t="shared" si="16"/>
        <v>0.14119999999999777</v>
      </c>
      <c r="F319" s="9">
        <f t="shared" si="17"/>
        <v>5.4699424338918628E-3</v>
      </c>
      <c r="G319"/>
      <c r="H319"/>
      <c r="I319"/>
      <c r="J319"/>
      <c r="K319">
        <f t="shared" si="20"/>
        <v>1</v>
      </c>
      <c r="L319">
        <f t="shared" si="21"/>
        <v>0</v>
      </c>
    </row>
    <row r="320" spans="1:12" ht="14.5">
      <c r="A320" s="6">
        <v>44049</v>
      </c>
      <c r="B320" s="7">
        <v>30976592.580000002</v>
      </c>
      <c r="C320" s="8">
        <v>25.936800000000002</v>
      </c>
      <c r="D320" s="8">
        <v>25.954999999999998</v>
      </c>
      <c r="E320" s="7">
        <f t="shared" si="16"/>
        <v>1.8199999999996663E-2</v>
      </c>
      <c r="F320" s="9">
        <f t="shared" si="17"/>
        <v>7.0170568458702157E-4</v>
      </c>
      <c r="G320"/>
      <c r="H320"/>
      <c r="I320"/>
      <c r="J320"/>
      <c r="K320">
        <f t="shared" si="20"/>
        <v>1</v>
      </c>
      <c r="L320">
        <f t="shared" si="21"/>
        <v>0</v>
      </c>
    </row>
    <row r="321" spans="1:12" ht="14.5">
      <c r="A321" s="6">
        <v>44050</v>
      </c>
      <c r="B321" s="7">
        <v>31124193.260000002</v>
      </c>
      <c r="C321" s="8">
        <v>25.6723</v>
      </c>
      <c r="D321" s="8">
        <v>25.68</v>
      </c>
      <c r="E321" s="7">
        <f t="shared" si="16"/>
        <v>7.6999999999998181E-3</v>
      </c>
      <c r="F321" s="9">
        <f t="shared" si="17"/>
        <v>2.9993417029248716E-4</v>
      </c>
      <c r="G321"/>
      <c r="H321"/>
      <c r="I321"/>
      <c r="J321"/>
      <c r="K321">
        <f t="shared" si="20"/>
        <v>1</v>
      </c>
      <c r="L321">
        <f t="shared" si="21"/>
        <v>0</v>
      </c>
    </row>
    <row r="322" spans="1:12" ht="14.5">
      <c r="A322" s="6">
        <v>44053</v>
      </c>
      <c r="B322" s="7">
        <v>30806704.400000002</v>
      </c>
      <c r="C322" s="8">
        <v>25.648900000000001</v>
      </c>
      <c r="D322" s="8">
        <v>25.635000000000002</v>
      </c>
      <c r="E322" s="7">
        <f t="shared" ref="E322:E385" si="22">(D322-C322)</f>
        <v>-1.3899999999999579E-2</v>
      </c>
      <c r="F322" s="9">
        <f t="shared" ref="F322:F385" si="23">+E322/C322</f>
        <v>-5.41933572199961E-4</v>
      </c>
      <c r="G322"/>
      <c r="H322"/>
      <c r="I322"/>
      <c r="J322"/>
      <c r="K322">
        <f t="shared" si="20"/>
        <v>0</v>
      </c>
      <c r="L322">
        <f t="shared" si="21"/>
        <v>1</v>
      </c>
    </row>
    <row r="323" spans="1:12" ht="14.5">
      <c r="A323" s="6">
        <v>44054</v>
      </c>
      <c r="B323" s="7">
        <v>30778738.280000001</v>
      </c>
      <c r="C323" s="8">
        <v>25.138200000000001</v>
      </c>
      <c r="D323" s="8">
        <v>25.165800000000001</v>
      </c>
      <c r="E323" s="7">
        <f t="shared" si="22"/>
        <v>2.7599999999999625E-2</v>
      </c>
      <c r="F323" s="9">
        <f t="shared" si="23"/>
        <v>1.0979306394252421E-3</v>
      </c>
      <c r="G323"/>
      <c r="H323"/>
      <c r="I323"/>
      <c r="J323"/>
      <c r="K323">
        <f t="shared" si="20"/>
        <v>1</v>
      </c>
      <c r="L323">
        <f t="shared" si="21"/>
        <v>0</v>
      </c>
    </row>
    <row r="324" spans="1:12" ht="14.5">
      <c r="A324" s="6">
        <v>44055</v>
      </c>
      <c r="B324" s="7">
        <v>30165797.469999999</v>
      </c>
      <c r="C324" s="8">
        <v>25.189900000000002</v>
      </c>
      <c r="D324" s="8">
        <v>25.116299999999999</v>
      </c>
      <c r="E324" s="7">
        <f t="shared" si="22"/>
        <v>-7.3600000000002552E-2</v>
      </c>
      <c r="F324" s="9">
        <f t="shared" si="23"/>
        <v>-2.9218059619134078E-3</v>
      </c>
      <c r="G324"/>
      <c r="H324"/>
      <c r="I324"/>
      <c r="J324"/>
      <c r="K324">
        <f t="shared" si="20"/>
        <v>0</v>
      </c>
      <c r="L324">
        <f t="shared" si="21"/>
        <v>1</v>
      </c>
    </row>
    <row r="325" spans="1:12" ht="14.5">
      <c r="A325" s="6">
        <v>44056</v>
      </c>
      <c r="B325" s="7">
        <v>30227871.870000001</v>
      </c>
      <c r="C325" s="8">
        <v>25.1296</v>
      </c>
      <c r="D325" s="8">
        <v>25.076799999999999</v>
      </c>
      <c r="E325" s="7">
        <f t="shared" si="22"/>
        <v>-5.280000000000129E-2</v>
      </c>
      <c r="F325" s="9">
        <f t="shared" si="23"/>
        <v>-2.1011078568700372E-3</v>
      </c>
      <c r="G325"/>
      <c r="H325"/>
      <c r="I325"/>
      <c r="J325"/>
      <c r="K325">
        <f t="shared" si="20"/>
        <v>0</v>
      </c>
      <c r="L325">
        <f t="shared" si="21"/>
        <v>1</v>
      </c>
    </row>
    <row r="326" spans="1:12" ht="14.5">
      <c r="A326" s="6">
        <v>44057</v>
      </c>
      <c r="B326" s="7">
        <v>30155483.84</v>
      </c>
      <c r="C326" s="8">
        <v>25.1005</v>
      </c>
      <c r="D326" s="8">
        <v>25.06</v>
      </c>
      <c r="E326" s="7">
        <f t="shared" si="22"/>
        <v>-4.0500000000001535E-2</v>
      </c>
      <c r="F326" s="9">
        <f t="shared" si="23"/>
        <v>-1.6135136750264551E-3</v>
      </c>
      <c r="G326"/>
      <c r="H326"/>
      <c r="I326"/>
      <c r="J326"/>
      <c r="K326">
        <f t="shared" si="20"/>
        <v>0</v>
      </c>
      <c r="L326">
        <f t="shared" si="21"/>
        <v>1</v>
      </c>
    </row>
    <row r="327" spans="1:12" ht="14.5">
      <c r="A327" s="6">
        <v>44060</v>
      </c>
      <c r="B327" s="7">
        <v>36395725.170000002</v>
      </c>
      <c r="C327" s="8">
        <v>25.322299999999998</v>
      </c>
      <c r="D327" s="8">
        <v>25.249700000000001</v>
      </c>
      <c r="E327" s="7">
        <f t="shared" si="22"/>
        <v>-7.2599999999997777E-2</v>
      </c>
      <c r="F327" s="9">
        <f t="shared" si="23"/>
        <v>-2.8670381442443137E-3</v>
      </c>
      <c r="G327"/>
      <c r="H327"/>
      <c r="I327"/>
      <c r="J327"/>
      <c r="K327">
        <f t="shared" si="20"/>
        <v>0</v>
      </c>
      <c r="L327">
        <f t="shared" si="21"/>
        <v>1</v>
      </c>
    </row>
    <row r="328" spans="1:12" ht="14.5">
      <c r="A328" s="6">
        <v>44061</v>
      </c>
      <c r="B328" s="7">
        <v>36717305.020000003</v>
      </c>
      <c r="C328" s="8">
        <v>25.432099999999998</v>
      </c>
      <c r="D328" s="8">
        <v>25.407900000000001</v>
      </c>
      <c r="E328" s="7">
        <f t="shared" si="22"/>
        <v>-2.4199999999996891E-2</v>
      </c>
      <c r="F328" s="9">
        <f t="shared" si="23"/>
        <v>-9.5155335186621992E-4</v>
      </c>
      <c r="G328"/>
      <c r="H328"/>
      <c r="I328"/>
      <c r="J328"/>
      <c r="K328">
        <f t="shared" si="20"/>
        <v>0</v>
      </c>
      <c r="L328">
        <f t="shared" si="21"/>
        <v>1</v>
      </c>
    </row>
    <row r="329" spans="1:12" ht="14.5">
      <c r="A329" s="6">
        <v>44062</v>
      </c>
      <c r="B329" s="7">
        <v>36876534.420000002</v>
      </c>
      <c r="C329" s="8">
        <v>25.215</v>
      </c>
      <c r="D329" s="8">
        <v>25.1</v>
      </c>
      <c r="E329" s="7">
        <f t="shared" si="22"/>
        <v>-0.11499999999999844</v>
      </c>
      <c r="F329" s="9">
        <f t="shared" si="23"/>
        <v>-4.5607773150901625E-3</v>
      </c>
      <c r="G329"/>
      <c r="H329"/>
      <c r="I329"/>
      <c r="J329"/>
      <c r="K329">
        <f t="shared" si="20"/>
        <v>0</v>
      </c>
      <c r="L329">
        <f t="shared" si="21"/>
        <v>1</v>
      </c>
    </row>
    <row r="330" spans="1:12" ht="14.5">
      <c r="A330" s="6">
        <v>44063</v>
      </c>
      <c r="B330" s="7">
        <v>36561683.380000003</v>
      </c>
      <c r="C330" s="8">
        <v>25.2395</v>
      </c>
      <c r="D330" s="8">
        <v>25.191600000000001</v>
      </c>
      <c r="E330" s="7">
        <f t="shared" si="22"/>
        <v>-4.7899999999998499E-2</v>
      </c>
      <c r="F330" s="9">
        <f t="shared" si="23"/>
        <v>-1.8978188949859743E-3</v>
      </c>
      <c r="G330"/>
      <c r="H330"/>
      <c r="I330"/>
      <c r="J330"/>
      <c r="K330">
        <f t="shared" si="20"/>
        <v>0</v>
      </c>
      <c r="L330">
        <f t="shared" si="21"/>
        <v>1</v>
      </c>
    </row>
    <row r="331" spans="1:12" ht="14.5">
      <c r="A331" s="6">
        <v>44064</v>
      </c>
      <c r="B331" s="7">
        <v>36597273.310000002</v>
      </c>
      <c r="C331" s="8">
        <v>25.241700000000002</v>
      </c>
      <c r="D331" s="8">
        <v>25.184999999999999</v>
      </c>
      <c r="E331" s="7">
        <f t="shared" si="22"/>
        <v>-5.6700000000002859E-2</v>
      </c>
      <c r="F331" s="9">
        <f t="shared" si="23"/>
        <v>-2.2462829365693616E-3</v>
      </c>
      <c r="G331"/>
      <c r="H331"/>
      <c r="I331"/>
      <c r="J331"/>
      <c r="K331">
        <f t="shared" si="20"/>
        <v>0</v>
      </c>
      <c r="L331">
        <f t="shared" si="21"/>
        <v>1</v>
      </c>
    </row>
    <row r="332" spans="1:12" ht="14.5">
      <c r="A332" s="6">
        <v>44067</v>
      </c>
      <c r="B332" s="7">
        <v>36600430.780000001</v>
      </c>
      <c r="C332" s="8">
        <v>25.283999999999999</v>
      </c>
      <c r="D332" s="8">
        <v>25.212700000000002</v>
      </c>
      <c r="E332" s="7">
        <f t="shared" si="22"/>
        <v>-7.1299999999997254E-2</v>
      </c>
      <c r="F332" s="9">
        <f t="shared" si="23"/>
        <v>-2.8199651953803692E-3</v>
      </c>
      <c r="G332"/>
      <c r="H332"/>
      <c r="I332"/>
      <c r="J332"/>
      <c r="K332">
        <f t="shared" si="20"/>
        <v>0</v>
      </c>
      <c r="L332">
        <f t="shared" si="21"/>
        <v>1</v>
      </c>
    </row>
    <row r="333" spans="1:12" ht="14.5">
      <c r="A333" s="6">
        <v>44068</v>
      </c>
      <c r="B333" s="7">
        <v>36661753.259999998</v>
      </c>
      <c r="C333" s="8">
        <v>25.232900000000001</v>
      </c>
      <c r="D333" s="8">
        <v>25.2</v>
      </c>
      <c r="E333" s="7">
        <f t="shared" si="22"/>
        <v>-3.2900000000001484E-2</v>
      </c>
      <c r="F333" s="9">
        <f t="shared" si="23"/>
        <v>-1.3038533026327327E-3</v>
      </c>
      <c r="G333"/>
      <c r="H333"/>
      <c r="I333"/>
      <c r="J333"/>
      <c r="K333">
        <f t="shared" si="20"/>
        <v>0</v>
      </c>
      <c r="L333">
        <f t="shared" si="21"/>
        <v>1</v>
      </c>
    </row>
    <row r="334" spans="1:12" ht="14.5">
      <c r="A334" s="6">
        <v>44069</v>
      </c>
      <c r="B334" s="7">
        <v>36587774.060000002</v>
      </c>
      <c r="C334" s="8">
        <v>25.305299999999999</v>
      </c>
      <c r="D334" s="8">
        <v>25.29</v>
      </c>
      <c r="E334" s="7">
        <f t="shared" si="22"/>
        <v>-1.5299999999999869E-2</v>
      </c>
      <c r="F334" s="9">
        <f t="shared" si="23"/>
        <v>-6.0461642422733066E-4</v>
      </c>
      <c r="G334"/>
      <c r="H334"/>
      <c r="I334"/>
      <c r="J334"/>
      <c r="K334">
        <f t="shared" si="20"/>
        <v>0</v>
      </c>
      <c r="L334">
        <f t="shared" si="21"/>
        <v>1</v>
      </c>
    </row>
    <row r="335" spans="1:12" ht="14.5">
      <c r="A335" s="6">
        <v>44070</v>
      </c>
      <c r="B335" s="7">
        <v>37325381.460000001</v>
      </c>
      <c r="C335" s="8">
        <v>25.146000000000001</v>
      </c>
      <c r="D335" s="8">
        <v>25.126100000000001</v>
      </c>
      <c r="E335" s="7">
        <f t="shared" si="22"/>
        <v>-1.9899999999999807E-2</v>
      </c>
      <c r="F335" s="9">
        <f t="shared" si="23"/>
        <v>-7.9137835043346081E-4</v>
      </c>
      <c r="G335"/>
      <c r="H335"/>
      <c r="I335"/>
      <c r="J335"/>
      <c r="K335">
        <f t="shared" si="20"/>
        <v>0</v>
      </c>
      <c r="L335">
        <f t="shared" si="21"/>
        <v>1</v>
      </c>
    </row>
    <row r="336" spans="1:12" ht="14.5">
      <c r="A336" s="6">
        <v>44071</v>
      </c>
      <c r="B336" s="7">
        <v>40862247.210000001</v>
      </c>
      <c r="C336" s="8">
        <v>25.336300000000001</v>
      </c>
      <c r="D336" s="8">
        <v>25.296299999999999</v>
      </c>
      <c r="E336" s="7">
        <f t="shared" si="22"/>
        <v>-4.00000000000027E-2</v>
      </c>
      <c r="F336" s="9">
        <f t="shared" si="23"/>
        <v>-1.5787624870246522E-3</v>
      </c>
      <c r="G336"/>
      <c r="H336"/>
      <c r="I336"/>
      <c r="J336"/>
      <c r="K336">
        <f t="shared" ref="K336:K399" si="24">IF(E336&gt;0,1,0)</f>
        <v>0</v>
      </c>
      <c r="L336">
        <f t="shared" ref="L336:L399" si="25">IF(E336&lt;0,1,0)</f>
        <v>1</v>
      </c>
    </row>
    <row r="337" spans="1:12" ht="14.5">
      <c r="A337" s="6">
        <v>44074</v>
      </c>
      <c r="B337" s="7">
        <v>41171541.730000004</v>
      </c>
      <c r="C337" s="8">
        <v>25.430099999999999</v>
      </c>
      <c r="D337" s="8">
        <v>25.355</v>
      </c>
      <c r="E337" s="7">
        <f t="shared" si="22"/>
        <v>-7.5099999999999056E-2</v>
      </c>
      <c r="F337" s="9">
        <f t="shared" si="23"/>
        <v>-2.9531932631015629E-3</v>
      </c>
      <c r="G337"/>
      <c r="H337"/>
      <c r="I337"/>
      <c r="J337"/>
      <c r="K337">
        <f t="shared" si="24"/>
        <v>0</v>
      </c>
      <c r="L337">
        <f t="shared" si="25"/>
        <v>1</v>
      </c>
    </row>
    <row r="338" spans="1:12" ht="14.5">
      <c r="A338" s="6">
        <v>44075</v>
      </c>
      <c r="B338" s="7">
        <v>41323833.719999999</v>
      </c>
      <c r="C338" s="8">
        <v>25.527000000000001</v>
      </c>
      <c r="D338" s="8">
        <v>25.439499999999999</v>
      </c>
      <c r="E338" s="7">
        <f t="shared" si="22"/>
        <v>-8.7500000000002132E-2</v>
      </c>
      <c r="F338" s="9">
        <f t="shared" si="23"/>
        <v>-3.4277431738943915E-3</v>
      </c>
      <c r="G338"/>
      <c r="H338"/>
      <c r="I338"/>
      <c r="J338"/>
      <c r="K338">
        <f t="shared" si="24"/>
        <v>0</v>
      </c>
      <c r="L338">
        <f t="shared" si="25"/>
        <v>1</v>
      </c>
    </row>
    <row r="339" spans="1:12" ht="14.5">
      <c r="A339" s="6">
        <v>44076</v>
      </c>
      <c r="B339" s="7">
        <v>41481334.840000004</v>
      </c>
      <c r="C339" s="8">
        <v>25.540700000000001</v>
      </c>
      <c r="D339" s="8">
        <v>25.575399999999998</v>
      </c>
      <c r="E339" s="7">
        <f t="shared" si="22"/>
        <v>3.4699999999997289E-2</v>
      </c>
      <c r="F339" s="9">
        <f t="shared" si="23"/>
        <v>1.3586158562606855E-3</v>
      </c>
      <c r="G339"/>
      <c r="H339"/>
      <c r="I339"/>
      <c r="J339"/>
      <c r="K339">
        <f t="shared" si="24"/>
        <v>1</v>
      </c>
      <c r="L339">
        <f t="shared" si="25"/>
        <v>0</v>
      </c>
    </row>
    <row r="340" spans="1:12" ht="14.5">
      <c r="A340" s="6">
        <v>44077</v>
      </c>
      <c r="B340" s="7">
        <v>41503662.109999999</v>
      </c>
      <c r="C340" s="8">
        <v>25.425000000000001</v>
      </c>
      <c r="D340" s="8">
        <v>25.395</v>
      </c>
      <c r="E340" s="7">
        <f t="shared" si="22"/>
        <v>-3.0000000000001137E-2</v>
      </c>
      <c r="F340" s="9">
        <f t="shared" si="23"/>
        <v>-1.1799410029498972E-3</v>
      </c>
      <c r="G340"/>
      <c r="H340"/>
      <c r="I340"/>
      <c r="J340"/>
      <c r="K340">
        <f t="shared" si="24"/>
        <v>0</v>
      </c>
      <c r="L340">
        <f t="shared" si="25"/>
        <v>1</v>
      </c>
    </row>
    <row r="341" spans="1:12" ht="14.5">
      <c r="A341" s="6">
        <v>44078</v>
      </c>
      <c r="B341" s="7">
        <v>41315624.469999999</v>
      </c>
      <c r="C341" s="8">
        <v>25.131699999999999</v>
      </c>
      <c r="D341" s="8">
        <v>25.181899999999999</v>
      </c>
      <c r="E341" s="7">
        <f t="shared" si="22"/>
        <v>5.0200000000000244E-2</v>
      </c>
      <c r="F341" s="9">
        <f t="shared" si="23"/>
        <v>1.9974772896381959E-3</v>
      </c>
      <c r="G341"/>
      <c r="H341"/>
      <c r="I341"/>
      <c r="J341"/>
      <c r="K341">
        <f t="shared" si="24"/>
        <v>1</v>
      </c>
      <c r="L341">
        <f t="shared" si="25"/>
        <v>0</v>
      </c>
    </row>
    <row r="342" spans="1:12" ht="14.5">
      <c r="A342" s="6">
        <v>44082</v>
      </c>
      <c r="B342" s="7">
        <v>40839017.090000004</v>
      </c>
      <c r="C342" s="8">
        <v>25.0852</v>
      </c>
      <c r="D342" s="8">
        <v>25.089700000000001</v>
      </c>
      <c r="E342" s="7">
        <f t="shared" si="22"/>
        <v>4.5000000000001705E-3</v>
      </c>
      <c r="F342" s="9">
        <f t="shared" si="23"/>
        <v>1.7938864350294876E-4</v>
      </c>
      <c r="G342"/>
      <c r="H342"/>
      <c r="I342"/>
      <c r="J342"/>
      <c r="K342">
        <f t="shared" si="24"/>
        <v>1</v>
      </c>
      <c r="L342">
        <f t="shared" si="25"/>
        <v>0</v>
      </c>
    </row>
    <row r="343" spans="1:12" ht="14.5">
      <c r="A343" s="6">
        <v>44083</v>
      </c>
      <c r="B343" s="7">
        <v>40763506.960000001</v>
      </c>
      <c r="C343" s="8">
        <v>25.201899999999998</v>
      </c>
      <c r="D343" s="8">
        <v>25.17</v>
      </c>
      <c r="E343" s="7">
        <f t="shared" si="22"/>
        <v>-3.1899999999996709E-2</v>
      </c>
      <c r="F343" s="9">
        <f t="shared" si="23"/>
        <v>-1.2657775802616751E-3</v>
      </c>
      <c r="G343"/>
      <c r="H343"/>
      <c r="I343"/>
      <c r="J343"/>
      <c r="K343">
        <f t="shared" si="24"/>
        <v>0</v>
      </c>
      <c r="L343">
        <f t="shared" si="25"/>
        <v>1</v>
      </c>
    </row>
    <row r="344" spans="1:12" ht="14.5">
      <c r="A344" s="6">
        <v>44084</v>
      </c>
      <c r="B344" s="7">
        <v>40953074.899999999</v>
      </c>
      <c r="C344" s="8">
        <v>25.170300000000001</v>
      </c>
      <c r="D344" s="8">
        <v>25.125699999999998</v>
      </c>
      <c r="E344" s="7">
        <f t="shared" si="22"/>
        <v>-4.4600000000002638E-2</v>
      </c>
      <c r="F344" s="9">
        <f t="shared" si="23"/>
        <v>-1.7719296154595947E-3</v>
      </c>
      <c r="G344"/>
      <c r="H344"/>
      <c r="I344"/>
      <c r="J344"/>
      <c r="K344">
        <f t="shared" si="24"/>
        <v>0</v>
      </c>
      <c r="L344">
        <f t="shared" si="25"/>
        <v>1</v>
      </c>
    </row>
    <row r="345" spans="1:12" ht="14.5">
      <c r="A345" s="6">
        <v>44085</v>
      </c>
      <c r="B345" s="7">
        <v>40901752.509999998</v>
      </c>
      <c r="C345" s="8">
        <v>25.176300000000001</v>
      </c>
      <c r="D345" s="8">
        <v>25.135100000000001</v>
      </c>
      <c r="E345" s="7">
        <f t="shared" si="22"/>
        <v>-4.1199999999999903E-2</v>
      </c>
      <c r="F345" s="9">
        <f t="shared" si="23"/>
        <v>-1.6364596862922631E-3</v>
      </c>
      <c r="G345"/>
      <c r="H345"/>
      <c r="I345"/>
      <c r="J345"/>
      <c r="K345">
        <f t="shared" si="24"/>
        <v>0</v>
      </c>
      <c r="L345">
        <f t="shared" si="25"/>
        <v>1</v>
      </c>
    </row>
    <row r="346" spans="1:12" ht="14.5">
      <c r="A346" s="6">
        <v>44088</v>
      </c>
      <c r="B346" s="7">
        <v>40911433.75</v>
      </c>
      <c r="C346" s="8">
        <v>25.349799999999998</v>
      </c>
      <c r="D346" s="8">
        <v>25.320799999999998</v>
      </c>
      <c r="E346" s="7">
        <f t="shared" si="22"/>
        <v>-2.8999999999999915E-2</v>
      </c>
      <c r="F346" s="9">
        <f t="shared" si="23"/>
        <v>-1.1439932464950382E-3</v>
      </c>
      <c r="G346"/>
      <c r="H346"/>
      <c r="I346"/>
      <c r="J346"/>
      <c r="K346">
        <f t="shared" si="24"/>
        <v>0</v>
      </c>
      <c r="L346">
        <f t="shared" si="25"/>
        <v>1</v>
      </c>
    </row>
    <row r="347" spans="1:12" ht="14.5">
      <c r="A347" s="6">
        <v>44089</v>
      </c>
      <c r="B347" s="7">
        <v>41193385.119999997</v>
      </c>
      <c r="C347" s="8">
        <v>25.3035</v>
      </c>
      <c r="D347" s="8">
        <v>25.25</v>
      </c>
      <c r="E347" s="7">
        <f t="shared" si="22"/>
        <v>-5.3499999999999659E-2</v>
      </c>
      <c r="F347" s="9">
        <f t="shared" si="23"/>
        <v>-2.1143320094057999E-3</v>
      </c>
      <c r="G347"/>
      <c r="H347"/>
      <c r="I347"/>
      <c r="J347"/>
      <c r="K347">
        <f t="shared" si="24"/>
        <v>0</v>
      </c>
      <c r="L347">
        <f t="shared" si="25"/>
        <v>1</v>
      </c>
    </row>
    <row r="348" spans="1:12" ht="14.5">
      <c r="A348" s="6">
        <v>44090</v>
      </c>
      <c r="B348" s="7">
        <v>41118213.060000002</v>
      </c>
      <c r="C348" s="8">
        <v>25.0701</v>
      </c>
      <c r="D348" s="8">
        <v>25.015000000000001</v>
      </c>
      <c r="E348" s="7">
        <f t="shared" si="22"/>
        <v>-5.5099999999999483E-2</v>
      </c>
      <c r="F348" s="9">
        <f t="shared" si="23"/>
        <v>-2.1978372643108516E-3</v>
      </c>
      <c r="G348"/>
      <c r="H348"/>
      <c r="I348"/>
      <c r="J348"/>
      <c r="K348">
        <f t="shared" si="24"/>
        <v>0</v>
      </c>
      <c r="L348">
        <f t="shared" si="25"/>
        <v>1</v>
      </c>
    </row>
    <row r="349" spans="1:12" ht="14.5">
      <c r="A349" s="6">
        <v>44091</v>
      </c>
      <c r="B349" s="7">
        <v>40738862.329999998</v>
      </c>
      <c r="C349" s="8">
        <v>24.991</v>
      </c>
      <c r="D349" s="8">
        <v>24.936399999999999</v>
      </c>
      <c r="E349" s="7">
        <f t="shared" si="22"/>
        <v>-5.4600000000000648E-2</v>
      </c>
      <c r="F349" s="9">
        <f t="shared" si="23"/>
        <v>-2.1847865231483595E-3</v>
      </c>
      <c r="G349"/>
      <c r="H349"/>
      <c r="I349"/>
      <c r="J349"/>
      <c r="K349">
        <f t="shared" si="24"/>
        <v>0</v>
      </c>
      <c r="L349">
        <f t="shared" si="25"/>
        <v>1</v>
      </c>
    </row>
    <row r="350" spans="1:12" ht="14.5">
      <c r="A350" s="6">
        <v>44092</v>
      </c>
      <c r="B350" s="7">
        <v>40610327.07</v>
      </c>
      <c r="C350" s="8">
        <v>24.930599999999998</v>
      </c>
      <c r="D350" s="8">
        <v>24.895800000000001</v>
      </c>
      <c r="E350" s="7">
        <f t="shared" si="22"/>
        <v>-3.4799999999997056E-2</v>
      </c>
      <c r="F350" s="9">
        <f t="shared" si="23"/>
        <v>-1.3958749488579118E-3</v>
      </c>
      <c r="G350"/>
      <c r="H350"/>
      <c r="I350"/>
      <c r="J350"/>
      <c r="K350">
        <f t="shared" si="24"/>
        <v>0</v>
      </c>
      <c r="L350">
        <f t="shared" si="25"/>
        <v>1</v>
      </c>
    </row>
    <row r="351" spans="1:12" ht="14.5">
      <c r="A351" s="6">
        <v>44095</v>
      </c>
      <c r="B351" s="7">
        <v>40512238.539999999</v>
      </c>
      <c r="C351" s="8">
        <v>24.773199999999999</v>
      </c>
      <c r="D351" s="8">
        <v>24.6691</v>
      </c>
      <c r="E351" s="7">
        <f t="shared" si="22"/>
        <v>-0.10409999999999897</v>
      </c>
      <c r="F351" s="9">
        <f t="shared" si="23"/>
        <v>-4.2021216475868674E-3</v>
      </c>
      <c r="G351"/>
      <c r="H351"/>
      <c r="I351"/>
      <c r="J351"/>
      <c r="K351">
        <f t="shared" si="24"/>
        <v>0</v>
      </c>
      <c r="L351">
        <f t="shared" si="25"/>
        <v>1</v>
      </c>
    </row>
    <row r="352" spans="1:12" ht="14.5">
      <c r="A352" s="6">
        <v>44096</v>
      </c>
      <c r="B352" s="7">
        <v>40256401.910000004</v>
      </c>
      <c r="C352" s="8">
        <v>24.694800000000001</v>
      </c>
      <c r="D352" s="8">
        <v>24.631699999999999</v>
      </c>
      <c r="E352" s="7">
        <f t="shared" si="22"/>
        <v>-6.3100000000002154E-2</v>
      </c>
      <c r="F352" s="9">
        <f t="shared" si="23"/>
        <v>-2.5551938059835333E-3</v>
      </c>
      <c r="G352"/>
      <c r="H352"/>
      <c r="I352"/>
      <c r="J352"/>
      <c r="K352">
        <f t="shared" si="24"/>
        <v>0</v>
      </c>
      <c r="L352">
        <f t="shared" si="25"/>
        <v>1</v>
      </c>
    </row>
    <row r="353" spans="1:12" ht="14.5">
      <c r="A353" s="6">
        <v>44097</v>
      </c>
      <c r="B353" s="7">
        <v>40128988.189999998</v>
      </c>
      <c r="C353" s="8">
        <v>24.3843</v>
      </c>
      <c r="D353" s="8">
        <v>24.410499999999999</v>
      </c>
      <c r="E353" s="7">
        <f t="shared" si="22"/>
        <v>2.6199999999999335E-2</v>
      </c>
      <c r="F353" s="9">
        <f t="shared" si="23"/>
        <v>1.0744618463519287E-3</v>
      </c>
      <c r="G353"/>
      <c r="H353"/>
      <c r="I353"/>
      <c r="J353"/>
      <c r="K353">
        <f t="shared" si="24"/>
        <v>1</v>
      </c>
      <c r="L353">
        <f t="shared" si="25"/>
        <v>0</v>
      </c>
    </row>
    <row r="354" spans="1:12" ht="14.5">
      <c r="A354" s="6">
        <v>44098</v>
      </c>
      <c r="B354" s="7">
        <v>39624458.68</v>
      </c>
      <c r="C354" s="8">
        <v>24.383600000000001</v>
      </c>
      <c r="D354" s="8">
        <v>24.3368</v>
      </c>
      <c r="E354" s="7">
        <f t="shared" si="22"/>
        <v>-4.6800000000001063E-2</v>
      </c>
      <c r="F354" s="9">
        <f t="shared" si="23"/>
        <v>-1.9193228235371751E-3</v>
      </c>
      <c r="G354"/>
      <c r="H354"/>
      <c r="I354"/>
      <c r="J354"/>
      <c r="K354">
        <f t="shared" si="24"/>
        <v>0</v>
      </c>
      <c r="L354">
        <f t="shared" si="25"/>
        <v>1</v>
      </c>
    </row>
    <row r="355" spans="1:12" ht="14.5">
      <c r="A355" s="6">
        <v>44099</v>
      </c>
      <c r="B355" s="7">
        <v>39623317.32</v>
      </c>
      <c r="C355" s="8">
        <v>24.366599999999998</v>
      </c>
      <c r="D355" s="8">
        <v>24.319099999999999</v>
      </c>
      <c r="E355" s="7">
        <f t="shared" si="22"/>
        <v>-4.7499999999999432E-2</v>
      </c>
      <c r="F355" s="9">
        <f t="shared" si="23"/>
        <v>-1.9493897384123939E-3</v>
      </c>
      <c r="G355"/>
      <c r="H355"/>
      <c r="I355"/>
      <c r="J355"/>
      <c r="K355">
        <f t="shared" si="24"/>
        <v>0</v>
      </c>
      <c r="L355">
        <f t="shared" si="25"/>
        <v>1</v>
      </c>
    </row>
    <row r="356" spans="1:12" ht="14.5">
      <c r="A356" s="6">
        <v>44102</v>
      </c>
      <c r="B356" s="7">
        <v>39595773.020000003</v>
      </c>
      <c r="C356" s="8">
        <v>24.5718</v>
      </c>
      <c r="D356" s="8">
        <v>24.66</v>
      </c>
      <c r="E356" s="7">
        <f t="shared" si="22"/>
        <v>8.82000000000005E-2</v>
      </c>
      <c r="F356" s="9">
        <f t="shared" si="23"/>
        <v>3.5894806241301208E-3</v>
      </c>
      <c r="G356"/>
      <c r="H356"/>
      <c r="I356"/>
      <c r="J356"/>
      <c r="K356">
        <f t="shared" si="24"/>
        <v>1</v>
      </c>
      <c r="L356">
        <f t="shared" si="25"/>
        <v>0</v>
      </c>
    </row>
    <row r="357" spans="1:12" ht="14.5">
      <c r="A357" s="6">
        <v>44103</v>
      </c>
      <c r="B357" s="7">
        <v>39929158.340000004</v>
      </c>
      <c r="C357" s="8">
        <v>24.707699999999999</v>
      </c>
      <c r="D357" s="8">
        <v>24.695799999999998</v>
      </c>
      <c r="E357" s="7">
        <f t="shared" si="22"/>
        <v>-1.1900000000000688E-2</v>
      </c>
      <c r="F357" s="9">
        <f t="shared" si="23"/>
        <v>-4.8163123236888455E-4</v>
      </c>
      <c r="G357"/>
      <c r="H357"/>
      <c r="I357"/>
      <c r="J357"/>
      <c r="K357">
        <f t="shared" si="24"/>
        <v>0</v>
      </c>
      <c r="L357">
        <f t="shared" si="25"/>
        <v>1</v>
      </c>
    </row>
    <row r="358" spans="1:12" ht="14.5">
      <c r="A358" s="6">
        <v>44104</v>
      </c>
      <c r="B358" s="7">
        <v>40149984.380000003</v>
      </c>
      <c r="C358" s="8">
        <v>24.617899999999999</v>
      </c>
      <c r="D358" s="8">
        <v>24.5928</v>
      </c>
      <c r="E358" s="7">
        <f t="shared" si="22"/>
        <v>-2.5099999999998346E-2</v>
      </c>
      <c r="F358" s="9">
        <f t="shared" si="23"/>
        <v>-1.0195833113303063E-3</v>
      </c>
      <c r="G358"/>
      <c r="H358"/>
      <c r="I358"/>
      <c r="J358"/>
      <c r="K358">
        <f t="shared" si="24"/>
        <v>0</v>
      </c>
      <c r="L358">
        <f t="shared" si="25"/>
        <v>1</v>
      </c>
    </row>
    <row r="359" spans="1:12" ht="14.5">
      <c r="A359" s="6">
        <v>44105</v>
      </c>
      <c r="B359" s="7">
        <v>40004109.490000002</v>
      </c>
      <c r="C359" s="8">
        <v>24.760899999999999</v>
      </c>
      <c r="D359" s="8">
        <v>24.736899999999999</v>
      </c>
      <c r="E359" s="7">
        <f t="shared" si="22"/>
        <v>-2.4000000000000909E-2</v>
      </c>
      <c r="F359" s="9">
        <f t="shared" si="23"/>
        <v>-9.6927009922906317E-4</v>
      </c>
      <c r="G359"/>
      <c r="H359"/>
      <c r="I359"/>
      <c r="J359"/>
      <c r="K359">
        <f t="shared" si="24"/>
        <v>0</v>
      </c>
      <c r="L359">
        <f t="shared" si="25"/>
        <v>1</v>
      </c>
    </row>
    <row r="360" spans="1:12" ht="14.5">
      <c r="A360" s="6">
        <v>44106</v>
      </c>
      <c r="B360" s="7">
        <v>40236524.810000002</v>
      </c>
      <c r="C360" s="8">
        <v>24.762899999999998</v>
      </c>
      <c r="D360" s="8">
        <v>24.74</v>
      </c>
      <c r="E360" s="7">
        <f t="shared" si="22"/>
        <v>-2.289999999999992E-2</v>
      </c>
      <c r="F360" s="9">
        <f t="shared" si="23"/>
        <v>-9.2477052364625797E-4</v>
      </c>
      <c r="G360"/>
      <c r="H360"/>
      <c r="I360"/>
      <c r="J360"/>
      <c r="K360">
        <f t="shared" si="24"/>
        <v>0</v>
      </c>
      <c r="L360">
        <f t="shared" si="25"/>
        <v>1</v>
      </c>
    </row>
    <row r="361" spans="1:12" ht="14.5">
      <c r="A361" s="6">
        <v>44109</v>
      </c>
      <c r="B361" s="7">
        <v>40239640.840000004</v>
      </c>
      <c r="C361" s="8">
        <v>24.7026</v>
      </c>
      <c r="D361" s="8">
        <v>24.6462</v>
      </c>
      <c r="E361" s="7">
        <f t="shared" si="22"/>
        <v>-5.6400000000000006E-2</v>
      </c>
      <c r="F361" s="9">
        <f t="shared" si="23"/>
        <v>-2.2831604770348064E-3</v>
      </c>
      <c r="G361"/>
      <c r="H361"/>
      <c r="I361"/>
      <c r="J361"/>
      <c r="K361">
        <f t="shared" si="24"/>
        <v>0</v>
      </c>
      <c r="L361">
        <f t="shared" si="25"/>
        <v>1</v>
      </c>
    </row>
    <row r="362" spans="1:12" ht="14.5">
      <c r="A362" s="6">
        <v>44110</v>
      </c>
      <c r="B362" s="7">
        <v>40141681.57</v>
      </c>
      <c r="C362" s="8">
        <v>24.529199999999999</v>
      </c>
      <c r="D362" s="8">
        <v>24.524699999999999</v>
      </c>
      <c r="E362" s="7">
        <f t="shared" si="22"/>
        <v>-4.5000000000001705E-3</v>
      </c>
      <c r="F362" s="9">
        <f t="shared" si="23"/>
        <v>-1.834548211927079E-4</v>
      </c>
      <c r="G362"/>
      <c r="H362"/>
      <c r="I362"/>
      <c r="J362"/>
      <c r="K362">
        <f t="shared" si="24"/>
        <v>0</v>
      </c>
      <c r="L362">
        <f t="shared" si="25"/>
        <v>1</v>
      </c>
    </row>
    <row r="363" spans="1:12" ht="14.5">
      <c r="A363" s="6">
        <v>44111</v>
      </c>
      <c r="B363" s="7">
        <v>39860015.060000002</v>
      </c>
      <c r="C363" s="8">
        <v>24.564699999999998</v>
      </c>
      <c r="D363" s="8">
        <v>24.529</v>
      </c>
      <c r="E363" s="7">
        <f t="shared" si="22"/>
        <v>-3.5699999999998511E-2</v>
      </c>
      <c r="F363" s="9">
        <f t="shared" si="23"/>
        <v>-1.4533049457147254E-3</v>
      </c>
      <c r="G363"/>
      <c r="H363"/>
      <c r="I363"/>
      <c r="J363"/>
      <c r="K363">
        <f t="shared" si="24"/>
        <v>0</v>
      </c>
      <c r="L363">
        <f t="shared" si="25"/>
        <v>1</v>
      </c>
    </row>
    <row r="364" spans="1:12" ht="14.5">
      <c r="A364" s="6">
        <v>44112</v>
      </c>
      <c r="B364" s="7">
        <v>39917647.609999999</v>
      </c>
      <c r="C364" s="8">
        <v>24.5762</v>
      </c>
      <c r="D364" s="8">
        <v>24.53</v>
      </c>
      <c r="E364" s="7">
        <f t="shared" si="22"/>
        <v>-4.6199999999998909E-2</v>
      </c>
      <c r="F364" s="9">
        <f t="shared" si="23"/>
        <v>-1.8798675140989619E-3</v>
      </c>
      <c r="G364"/>
      <c r="H364"/>
      <c r="I364"/>
      <c r="J364"/>
      <c r="K364">
        <f t="shared" si="24"/>
        <v>0</v>
      </c>
      <c r="L364">
        <f t="shared" si="25"/>
        <v>1</v>
      </c>
    </row>
    <row r="365" spans="1:12" ht="14.5">
      <c r="A365" s="6">
        <v>44113</v>
      </c>
      <c r="B365" s="7">
        <v>39936285.619999997</v>
      </c>
      <c r="C365" s="8">
        <v>24.785399999999999</v>
      </c>
      <c r="D365" s="8">
        <v>24.761900000000001</v>
      </c>
      <c r="E365" s="7">
        <f t="shared" si="22"/>
        <v>-2.3499999999998522E-2</v>
      </c>
      <c r="F365" s="9">
        <f t="shared" si="23"/>
        <v>-9.4813882366225771E-4</v>
      </c>
      <c r="G365"/>
      <c r="H365"/>
      <c r="I365"/>
      <c r="J365"/>
      <c r="K365">
        <f t="shared" si="24"/>
        <v>0</v>
      </c>
      <c r="L365">
        <f t="shared" si="25"/>
        <v>1</v>
      </c>
    </row>
    <row r="366" spans="1:12" ht="14.5">
      <c r="A366" s="6">
        <v>44116</v>
      </c>
      <c r="B366" s="7">
        <v>40895841.939999998</v>
      </c>
      <c r="C366" s="8">
        <v>24.992000000000001</v>
      </c>
      <c r="D366" s="8">
        <v>24.93</v>
      </c>
      <c r="E366" s="7">
        <f t="shared" si="22"/>
        <v>-6.2000000000001165E-2</v>
      </c>
      <c r="F366" s="9">
        <f t="shared" si="23"/>
        <v>-2.4807938540333373E-3</v>
      </c>
      <c r="G366"/>
      <c r="H366"/>
      <c r="I366"/>
      <c r="J366"/>
      <c r="K366">
        <f t="shared" si="24"/>
        <v>0</v>
      </c>
      <c r="L366">
        <f t="shared" si="25"/>
        <v>1</v>
      </c>
    </row>
    <row r="367" spans="1:12" ht="14.5">
      <c r="A367" s="6">
        <v>44117</v>
      </c>
      <c r="B367" s="7">
        <v>41236778.550000004</v>
      </c>
      <c r="C367" s="8">
        <v>24.797799999999999</v>
      </c>
      <c r="D367" s="8">
        <v>24.814299999999999</v>
      </c>
      <c r="E367" s="7">
        <f t="shared" si="22"/>
        <v>1.6500000000000625E-2</v>
      </c>
      <c r="F367" s="9">
        <f t="shared" si="23"/>
        <v>6.6538160643285396E-4</v>
      </c>
      <c r="G367"/>
      <c r="H367"/>
      <c r="I367"/>
      <c r="J367"/>
      <c r="K367">
        <f t="shared" si="24"/>
        <v>1</v>
      </c>
      <c r="L367">
        <f t="shared" si="25"/>
        <v>0</v>
      </c>
    </row>
    <row r="368" spans="1:12" ht="14.5">
      <c r="A368" s="6">
        <v>44118</v>
      </c>
      <c r="B368" s="7">
        <v>40916393.710000001</v>
      </c>
      <c r="C368" s="8">
        <v>24.7333</v>
      </c>
      <c r="D368" s="8">
        <v>24.6737</v>
      </c>
      <c r="E368" s="7">
        <f t="shared" si="22"/>
        <v>-5.9599999999999653E-2</v>
      </c>
      <c r="F368" s="9">
        <f t="shared" si="23"/>
        <v>-2.409706751626336E-3</v>
      </c>
      <c r="G368"/>
      <c r="H368"/>
      <c r="I368"/>
      <c r="J368"/>
      <c r="K368">
        <f t="shared" si="24"/>
        <v>0</v>
      </c>
      <c r="L368">
        <f t="shared" si="25"/>
        <v>1</v>
      </c>
    </row>
    <row r="369" spans="1:12" ht="14.5">
      <c r="A369" s="6">
        <v>44119</v>
      </c>
      <c r="B369" s="7">
        <v>40809980.490000002</v>
      </c>
      <c r="C369" s="8">
        <v>24.569800000000001</v>
      </c>
      <c r="D369" s="8">
        <v>24.530899999999999</v>
      </c>
      <c r="E369" s="7">
        <f t="shared" si="22"/>
        <v>-3.8900000000001711E-2</v>
      </c>
      <c r="F369" s="9">
        <f t="shared" si="23"/>
        <v>-1.5832444708545332E-3</v>
      </c>
      <c r="G369"/>
      <c r="H369"/>
      <c r="I369"/>
      <c r="J369"/>
      <c r="K369">
        <f t="shared" si="24"/>
        <v>0</v>
      </c>
      <c r="L369">
        <f t="shared" si="25"/>
        <v>1</v>
      </c>
    </row>
    <row r="370" spans="1:12" ht="14.5">
      <c r="A370" s="6">
        <v>44120</v>
      </c>
      <c r="B370" s="7">
        <v>40540177.990000002</v>
      </c>
      <c r="C370" s="8">
        <v>24.605599999999999</v>
      </c>
      <c r="D370" s="8">
        <v>24.69</v>
      </c>
      <c r="E370" s="7">
        <f t="shared" si="22"/>
        <v>8.4400000000002251E-2</v>
      </c>
      <c r="F370" s="9">
        <f t="shared" si="23"/>
        <v>3.4301134701044582E-3</v>
      </c>
      <c r="G370"/>
      <c r="H370"/>
      <c r="I370"/>
      <c r="J370"/>
      <c r="K370">
        <f t="shared" si="24"/>
        <v>1</v>
      </c>
      <c r="L370">
        <f t="shared" si="25"/>
        <v>0</v>
      </c>
    </row>
    <row r="371" spans="1:12" ht="14.5">
      <c r="A371" s="6">
        <v>44123</v>
      </c>
      <c r="B371" s="7">
        <v>40599280.649999999</v>
      </c>
      <c r="C371" s="8">
        <v>24.5305</v>
      </c>
      <c r="D371" s="8">
        <v>24.4985</v>
      </c>
      <c r="E371" s="7">
        <f t="shared" si="22"/>
        <v>-3.2000000000000028E-2</v>
      </c>
      <c r="F371" s="9">
        <f t="shared" si="23"/>
        <v>-1.3044984814822376E-3</v>
      </c>
      <c r="G371"/>
      <c r="H371"/>
      <c r="I371"/>
      <c r="J371"/>
      <c r="K371">
        <f t="shared" si="24"/>
        <v>0</v>
      </c>
      <c r="L371">
        <f t="shared" si="25"/>
        <v>1</v>
      </c>
    </row>
    <row r="372" spans="1:12" ht="14.5">
      <c r="A372" s="6">
        <v>44124</v>
      </c>
      <c r="B372" s="7">
        <v>40475255.520000003</v>
      </c>
      <c r="C372" s="8">
        <v>24.621600000000001</v>
      </c>
      <c r="D372" s="8">
        <v>24.6053</v>
      </c>
      <c r="E372" s="7">
        <f t="shared" si="22"/>
        <v>-1.6300000000001091E-2</v>
      </c>
      <c r="F372" s="9">
        <f t="shared" si="23"/>
        <v>-6.6202033986422859E-4</v>
      </c>
      <c r="G372"/>
      <c r="H372"/>
      <c r="I372"/>
      <c r="J372"/>
      <c r="K372">
        <f t="shared" si="24"/>
        <v>0</v>
      </c>
      <c r="L372">
        <f t="shared" si="25"/>
        <v>1</v>
      </c>
    </row>
    <row r="373" spans="1:12" ht="14.5">
      <c r="A373" s="6">
        <v>44125</v>
      </c>
      <c r="B373" s="7">
        <v>40625701.969999999</v>
      </c>
      <c r="C373" s="8">
        <v>24.906199999999998</v>
      </c>
      <c r="D373" s="8">
        <v>24.844100000000001</v>
      </c>
      <c r="E373" s="7">
        <f t="shared" si="22"/>
        <v>-6.209999999999738E-2</v>
      </c>
      <c r="F373" s="9">
        <f t="shared" si="23"/>
        <v>-2.493355068215841E-3</v>
      </c>
      <c r="G373"/>
      <c r="H373"/>
      <c r="I373"/>
      <c r="J373"/>
      <c r="K373">
        <f t="shared" si="24"/>
        <v>0</v>
      </c>
      <c r="L373">
        <f t="shared" si="25"/>
        <v>1</v>
      </c>
    </row>
    <row r="374" spans="1:12" ht="14.5">
      <c r="A374" s="6">
        <v>44126</v>
      </c>
      <c r="B374" s="7">
        <v>41095252.75</v>
      </c>
      <c r="C374" s="8">
        <v>24.895099999999999</v>
      </c>
      <c r="D374" s="8">
        <v>24.84</v>
      </c>
      <c r="E374" s="7">
        <f t="shared" si="22"/>
        <v>-5.5099999999999483E-2</v>
      </c>
      <c r="F374" s="9">
        <f t="shared" si="23"/>
        <v>-2.2132869520507846E-3</v>
      </c>
      <c r="G374"/>
      <c r="H374"/>
      <c r="I374"/>
      <c r="J374"/>
      <c r="K374">
        <f t="shared" si="24"/>
        <v>0</v>
      </c>
      <c r="L374">
        <f t="shared" si="25"/>
        <v>1</v>
      </c>
    </row>
    <row r="375" spans="1:12" ht="14.5">
      <c r="A375" s="6">
        <v>44127</v>
      </c>
      <c r="B375" s="7">
        <v>41076966.530000001</v>
      </c>
      <c r="C375" s="8">
        <v>24.9816</v>
      </c>
      <c r="D375" s="8">
        <v>24.933399999999999</v>
      </c>
      <c r="E375" s="7">
        <f t="shared" si="22"/>
        <v>-4.8200000000001353E-2</v>
      </c>
      <c r="F375" s="9">
        <f t="shared" si="23"/>
        <v>-1.9294200531591791E-3</v>
      </c>
      <c r="G375"/>
      <c r="H375"/>
      <c r="I375"/>
      <c r="J375"/>
      <c r="K375">
        <f t="shared" si="24"/>
        <v>0</v>
      </c>
      <c r="L375">
        <f t="shared" si="25"/>
        <v>1</v>
      </c>
    </row>
    <row r="376" spans="1:12" ht="14.5">
      <c r="A376" s="6">
        <v>44130</v>
      </c>
      <c r="B376" s="7">
        <v>41219664.579999998</v>
      </c>
      <c r="C376" s="8">
        <v>24.775700000000001</v>
      </c>
      <c r="D376" s="8">
        <v>24.739899999999999</v>
      </c>
      <c r="E376" s="7">
        <f t="shared" si="22"/>
        <v>-3.580000000000183E-2</v>
      </c>
      <c r="F376" s="9">
        <f t="shared" si="23"/>
        <v>-1.4449642189726963E-3</v>
      </c>
      <c r="G376"/>
      <c r="H376"/>
      <c r="I376"/>
      <c r="J376"/>
      <c r="K376">
        <f t="shared" si="24"/>
        <v>0</v>
      </c>
      <c r="L376">
        <f t="shared" si="25"/>
        <v>1</v>
      </c>
    </row>
    <row r="377" spans="1:12" ht="14.5">
      <c r="A377" s="6">
        <v>44131</v>
      </c>
      <c r="B377" s="7">
        <v>40879926.689999998</v>
      </c>
      <c r="C377" s="8">
        <v>24.767900000000001</v>
      </c>
      <c r="D377" s="8">
        <v>24.727599999999999</v>
      </c>
      <c r="E377" s="7">
        <f t="shared" si="22"/>
        <v>-4.0300000000002001E-2</v>
      </c>
      <c r="F377" s="9">
        <f t="shared" si="23"/>
        <v>-1.6271060525923473E-3</v>
      </c>
      <c r="G377"/>
      <c r="H377"/>
      <c r="I377"/>
      <c r="J377"/>
      <c r="K377">
        <f t="shared" si="24"/>
        <v>0</v>
      </c>
      <c r="L377">
        <f t="shared" si="25"/>
        <v>1</v>
      </c>
    </row>
    <row r="378" spans="1:12" ht="14.5">
      <c r="A378" s="6">
        <v>44132</v>
      </c>
      <c r="B378" s="7">
        <v>40866990.68</v>
      </c>
      <c r="C378" s="8">
        <v>24.630800000000001</v>
      </c>
      <c r="D378" s="8">
        <v>24.651299999999999</v>
      </c>
      <c r="E378" s="7">
        <f t="shared" si="22"/>
        <v>2.0499999999998408E-2</v>
      </c>
      <c r="F378" s="9">
        <f t="shared" si="23"/>
        <v>8.3229127758734621E-4</v>
      </c>
      <c r="G378"/>
      <c r="H378"/>
      <c r="I378"/>
      <c r="J378"/>
      <c r="K378">
        <f t="shared" si="24"/>
        <v>1</v>
      </c>
      <c r="L378">
        <f t="shared" si="25"/>
        <v>0</v>
      </c>
    </row>
    <row r="379" spans="1:12" ht="14.5">
      <c r="A379" s="6">
        <v>44133</v>
      </c>
      <c r="B379" s="7">
        <v>39409259.660000004</v>
      </c>
      <c r="C379" s="8">
        <v>24.7544</v>
      </c>
      <c r="D379" s="8">
        <v>24.688300000000002</v>
      </c>
      <c r="E379" s="7">
        <f t="shared" si="22"/>
        <v>-6.6099999999998715E-2</v>
      </c>
      <c r="F379" s="9">
        <f t="shared" si="23"/>
        <v>-2.670232362731422E-3</v>
      </c>
      <c r="G379"/>
      <c r="H379"/>
      <c r="I379"/>
      <c r="J379"/>
      <c r="K379">
        <f t="shared" si="24"/>
        <v>0</v>
      </c>
      <c r="L379">
        <f t="shared" si="25"/>
        <v>1</v>
      </c>
    </row>
    <row r="380" spans="1:12" ht="14.5">
      <c r="A380" s="6">
        <v>44134</v>
      </c>
      <c r="B380" s="7">
        <v>39607007.75</v>
      </c>
      <c r="C380" s="8">
        <v>24.6417</v>
      </c>
      <c r="D380" s="8">
        <v>24.590699999999998</v>
      </c>
      <c r="E380" s="7">
        <f t="shared" si="22"/>
        <v>-5.1000000000001933E-2</v>
      </c>
      <c r="F380" s="9">
        <f t="shared" si="23"/>
        <v>-2.0696624015389331E-3</v>
      </c>
      <c r="G380"/>
      <c r="H380"/>
      <c r="I380"/>
      <c r="J380"/>
      <c r="K380">
        <f t="shared" si="24"/>
        <v>0</v>
      </c>
      <c r="L380">
        <f t="shared" si="25"/>
        <v>1</v>
      </c>
    </row>
    <row r="381" spans="1:12" ht="14.5">
      <c r="A381" s="6">
        <v>44137</v>
      </c>
      <c r="B381" s="7">
        <v>39426791.93</v>
      </c>
      <c r="C381" s="8">
        <v>24.630299999999998</v>
      </c>
      <c r="D381" s="8">
        <v>24.5946</v>
      </c>
      <c r="E381" s="7">
        <f t="shared" si="22"/>
        <v>-3.5699999999998511E-2</v>
      </c>
      <c r="F381" s="9">
        <f t="shared" si="23"/>
        <v>-1.449434233444112E-3</v>
      </c>
      <c r="G381"/>
      <c r="H381"/>
      <c r="I381"/>
      <c r="J381"/>
      <c r="K381">
        <f t="shared" si="24"/>
        <v>0</v>
      </c>
      <c r="L381">
        <f t="shared" si="25"/>
        <v>1</v>
      </c>
    </row>
    <row r="382" spans="1:12" ht="14.5">
      <c r="A382" s="6">
        <v>44138</v>
      </c>
      <c r="B382" s="7">
        <v>39408440.130000003</v>
      </c>
      <c r="C382" s="8">
        <v>24.700600000000001</v>
      </c>
      <c r="D382" s="8">
        <v>24.648800000000001</v>
      </c>
      <c r="E382" s="7">
        <f t="shared" si="22"/>
        <v>-5.1800000000000068E-2</v>
      </c>
      <c r="F382" s="9">
        <f t="shared" si="23"/>
        <v>-2.0971150498368487E-3</v>
      </c>
      <c r="G382"/>
      <c r="H382"/>
      <c r="I382"/>
      <c r="J382"/>
      <c r="K382">
        <f t="shared" si="24"/>
        <v>0</v>
      </c>
      <c r="L382">
        <f t="shared" si="25"/>
        <v>1</v>
      </c>
    </row>
    <row r="383" spans="1:12" ht="14.5">
      <c r="A383" s="6">
        <v>44139</v>
      </c>
      <c r="B383" s="7">
        <v>39520982.359999999</v>
      </c>
      <c r="C383" s="8">
        <v>24.697199999999999</v>
      </c>
      <c r="D383" s="8">
        <v>24.58</v>
      </c>
      <c r="E383" s="7">
        <f t="shared" si="22"/>
        <v>-0.11720000000000041</v>
      </c>
      <c r="F383" s="9">
        <f t="shared" si="23"/>
        <v>-4.7454772200897439E-3</v>
      </c>
      <c r="G383"/>
      <c r="H383"/>
      <c r="I383"/>
      <c r="J383"/>
      <c r="K383">
        <f t="shared" si="24"/>
        <v>0</v>
      </c>
      <c r="L383">
        <f t="shared" si="25"/>
        <v>1</v>
      </c>
    </row>
    <row r="384" spans="1:12" ht="14.5">
      <c r="A384" s="6">
        <v>44140</v>
      </c>
      <c r="B384" s="7">
        <v>39515506.060000002</v>
      </c>
      <c r="C384" s="8">
        <v>24.9983</v>
      </c>
      <c r="D384" s="8">
        <v>24.963999999999999</v>
      </c>
      <c r="E384" s="7">
        <f t="shared" si="22"/>
        <v>-3.4300000000001774E-2</v>
      </c>
      <c r="F384" s="9">
        <f t="shared" si="23"/>
        <v>-1.3720933023446302E-3</v>
      </c>
      <c r="G384"/>
      <c r="H384"/>
      <c r="I384"/>
      <c r="J384"/>
      <c r="K384">
        <f t="shared" si="24"/>
        <v>0</v>
      </c>
      <c r="L384">
        <f t="shared" si="25"/>
        <v>1</v>
      </c>
    </row>
    <row r="385" spans="1:12" ht="14.5">
      <c r="A385" s="6">
        <v>44141</v>
      </c>
      <c r="B385" s="7">
        <v>39997356.079999998</v>
      </c>
      <c r="C385" s="8">
        <v>25.2073</v>
      </c>
      <c r="D385" s="8">
        <v>25.168700000000001</v>
      </c>
      <c r="E385" s="7">
        <f t="shared" si="22"/>
        <v>-3.8599999999998857E-2</v>
      </c>
      <c r="F385" s="9">
        <f t="shared" si="23"/>
        <v>-1.5313024401660969E-3</v>
      </c>
      <c r="G385"/>
      <c r="H385"/>
      <c r="I385"/>
      <c r="J385"/>
      <c r="K385">
        <f t="shared" si="24"/>
        <v>0</v>
      </c>
      <c r="L385">
        <f t="shared" si="25"/>
        <v>1</v>
      </c>
    </row>
    <row r="386" spans="1:12" ht="14.5">
      <c r="A386" s="6">
        <v>44144</v>
      </c>
      <c r="B386" s="7">
        <v>40331759.530000001</v>
      </c>
      <c r="C386" s="8">
        <v>24.820799999999998</v>
      </c>
      <c r="D386" s="8">
        <v>24.751200000000001</v>
      </c>
      <c r="E386" s="7">
        <f t="shared" ref="E386:E449" si="26">(D386-C386)</f>
        <v>-6.9599999999997664E-2</v>
      </c>
      <c r="F386" s="9">
        <f t="shared" ref="F386:F449" si="27">+E386/C386</f>
        <v>-2.8040997872750945E-3</v>
      </c>
      <c r="G386"/>
      <c r="H386"/>
      <c r="I386"/>
      <c r="J386"/>
      <c r="K386">
        <f t="shared" si="24"/>
        <v>0</v>
      </c>
      <c r="L386">
        <f t="shared" si="25"/>
        <v>1</v>
      </c>
    </row>
    <row r="387" spans="1:12" ht="14.5">
      <c r="A387" s="6">
        <v>44145</v>
      </c>
      <c r="B387" s="7">
        <v>39713269.899999999</v>
      </c>
      <c r="C387" s="8">
        <v>24.7332</v>
      </c>
      <c r="D387" s="8">
        <v>24.660799999999998</v>
      </c>
      <c r="E387" s="7">
        <f t="shared" si="26"/>
        <v>-7.2400000000001796E-2</v>
      </c>
      <c r="F387" s="9">
        <f t="shared" si="27"/>
        <v>-2.9272394999434685E-3</v>
      </c>
      <c r="G387"/>
      <c r="H387"/>
      <c r="I387"/>
      <c r="J387"/>
      <c r="K387">
        <f t="shared" si="24"/>
        <v>0</v>
      </c>
      <c r="L387">
        <f t="shared" si="25"/>
        <v>1</v>
      </c>
    </row>
    <row r="388" spans="1:12" ht="14.5">
      <c r="A388" s="6">
        <v>44146</v>
      </c>
      <c r="B388" s="7">
        <v>39573053.240000002</v>
      </c>
      <c r="C388" s="8">
        <v>24.727399999999999</v>
      </c>
      <c r="D388" s="8">
        <v>24.645600000000002</v>
      </c>
      <c r="E388" s="7">
        <f t="shared" si="26"/>
        <v>-8.1799999999997652E-2</v>
      </c>
      <c r="F388" s="9">
        <f t="shared" si="27"/>
        <v>-3.3080712084569202E-3</v>
      </c>
      <c r="G388"/>
      <c r="H388"/>
      <c r="I388"/>
      <c r="J388"/>
      <c r="K388">
        <f t="shared" si="24"/>
        <v>0</v>
      </c>
      <c r="L388">
        <f t="shared" si="25"/>
        <v>1</v>
      </c>
    </row>
    <row r="389" spans="1:12" ht="14.5">
      <c r="A389" s="6">
        <v>44147</v>
      </c>
      <c r="B389" s="7">
        <v>39563916.149999999</v>
      </c>
      <c r="C389" s="8">
        <v>24.693300000000001</v>
      </c>
      <c r="D389" s="8">
        <v>24.655000000000001</v>
      </c>
      <c r="E389" s="7">
        <f t="shared" si="26"/>
        <v>-3.8299999999999557E-2</v>
      </c>
      <c r="F389" s="9">
        <f t="shared" si="27"/>
        <v>-1.5510280116468661E-3</v>
      </c>
      <c r="G389"/>
      <c r="H389"/>
      <c r="I389"/>
      <c r="J389"/>
      <c r="K389">
        <f t="shared" si="24"/>
        <v>0</v>
      </c>
      <c r="L389">
        <f t="shared" si="25"/>
        <v>1</v>
      </c>
    </row>
    <row r="390" spans="1:12" ht="14.5">
      <c r="A390" s="6">
        <v>44148</v>
      </c>
      <c r="B390" s="7">
        <v>39509250.480000004</v>
      </c>
      <c r="C390" s="8">
        <v>24.953800000000001</v>
      </c>
      <c r="D390" s="8">
        <v>24.916899999999998</v>
      </c>
      <c r="E390" s="7">
        <f t="shared" si="26"/>
        <v>-3.6900000000002819E-2</v>
      </c>
      <c r="F390" s="9">
        <f t="shared" si="27"/>
        <v>-1.4787326980260649E-3</v>
      </c>
      <c r="G390"/>
      <c r="H390"/>
      <c r="I390"/>
      <c r="J390"/>
      <c r="K390">
        <f t="shared" si="24"/>
        <v>0</v>
      </c>
      <c r="L390">
        <f t="shared" si="25"/>
        <v>1</v>
      </c>
    </row>
    <row r="391" spans="1:12" ht="14.5">
      <c r="A391" s="6">
        <v>44151</v>
      </c>
      <c r="B391" s="7">
        <v>39926145.770000003</v>
      </c>
      <c r="C391" s="8">
        <v>25.020499999999998</v>
      </c>
      <c r="D391" s="8">
        <v>24.926200000000001</v>
      </c>
      <c r="E391" s="7">
        <f t="shared" si="26"/>
        <v>-9.4299999999996942E-2</v>
      </c>
      <c r="F391" s="9">
        <f t="shared" si="27"/>
        <v>-3.7689094942146219E-3</v>
      </c>
      <c r="G391"/>
      <c r="H391"/>
      <c r="I391"/>
      <c r="J391"/>
      <c r="K391">
        <f t="shared" si="24"/>
        <v>0</v>
      </c>
      <c r="L391">
        <f t="shared" si="25"/>
        <v>1</v>
      </c>
    </row>
    <row r="392" spans="1:12" ht="14.5">
      <c r="A392" s="6">
        <v>44152</v>
      </c>
      <c r="B392" s="7">
        <v>40032837.030000001</v>
      </c>
      <c r="C392" s="8">
        <v>25.048400000000001</v>
      </c>
      <c r="D392" s="8">
        <v>25.01</v>
      </c>
      <c r="E392" s="7">
        <f t="shared" si="26"/>
        <v>-3.8399999999999324E-2</v>
      </c>
      <c r="F392" s="9">
        <f t="shared" si="27"/>
        <v>-1.5330320499512672E-3</v>
      </c>
      <c r="G392"/>
      <c r="H392"/>
      <c r="I392"/>
      <c r="J392"/>
      <c r="K392">
        <f t="shared" si="24"/>
        <v>0</v>
      </c>
      <c r="L392">
        <f t="shared" si="25"/>
        <v>1</v>
      </c>
    </row>
    <row r="393" spans="1:12" ht="14.5">
      <c r="A393" s="6">
        <v>44153</v>
      </c>
      <c r="B393" s="7">
        <v>40077422.560000002</v>
      </c>
      <c r="C393" s="8">
        <v>25.020700000000001</v>
      </c>
      <c r="D393" s="8">
        <v>24.99</v>
      </c>
      <c r="E393" s="7">
        <f t="shared" si="26"/>
        <v>-3.0700000000003058E-2</v>
      </c>
      <c r="F393" s="9">
        <f t="shared" si="27"/>
        <v>-1.2269840572007599E-3</v>
      </c>
      <c r="G393"/>
      <c r="H393"/>
      <c r="I393"/>
      <c r="J393"/>
      <c r="K393">
        <f t="shared" si="24"/>
        <v>0</v>
      </c>
      <c r="L393">
        <f t="shared" si="25"/>
        <v>1</v>
      </c>
    </row>
    <row r="394" spans="1:12" ht="14.5">
      <c r="A394" s="6">
        <v>44154</v>
      </c>
      <c r="B394" s="7">
        <v>40033152.82</v>
      </c>
      <c r="C394" s="8">
        <v>25.036000000000001</v>
      </c>
      <c r="D394" s="8">
        <v>24.98</v>
      </c>
      <c r="E394" s="7">
        <f t="shared" si="26"/>
        <v>-5.6000000000000938E-2</v>
      </c>
      <c r="F394" s="9">
        <f t="shared" si="27"/>
        <v>-2.236779038185051E-3</v>
      </c>
      <c r="G394"/>
      <c r="H394"/>
      <c r="I394"/>
      <c r="J394"/>
      <c r="K394">
        <f t="shared" si="24"/>
        <v>0</v>
      </c>
      <c r="L394">
        <f t="shared" si="25"/>
        <v>1</v>
      </c>
    </row>
    <row r="395" spans="1:12" ht="14.5">
      <c r="A395" s="6">
        <v>44155</v>
      </c>
      <c r="B395" s="7">
        <v>40057665.590000004</v>
      </c>
      <c r="C395" s="8">
        <v>25.0122</v>
      </c>
      <c r="D395" s="8">
        <v>24.984999999999999</v>
      </c>
      <c r="E395" s="7">
        <f t="shared" si="26"/>
        <v>-2.7200000000000557E-2</v>
      </c>
      <c r="F395" s="9">
        <f t="shared" si="27"/>
        <v>-1.0874693149743148E-3</v>
      </c>
      <c r="G395"/>
      <c r="H395"/>
      <c r="I395"/>
      <c r="J395"/>
      <c r="K395">
        <f t="shared" si="24"/>
        <v>0</v>
      </c>
      <c r="L395">
        <f t="shared" si="25"/>
        <v>1</v>
      </c>
    </row>
    <row r="396" spans="1:12" ht="14.5">
      <c r="A396" s="6">
        <v>44158</v>
      </c>
      <c r="B396" s="7">
        <v>40019506.390000001</v>
      </c>
      <c r="C396" s="8">
        <v>24.902899999999999</v>
      </c>
      <c r="D396" s="8">
        <v>24.8565</v>
      </c>
      <c r="E396" s="7">
        <f t="shared" si="26"/>
        <v>-4.6399999999998442E-2</v>
      </c>
      <c r="F396" s="9">
        <f t="shared" si="27"/>
        <v>-1.8632368117768791E-3</v>
      </c>
      <c r="G396"/>
      <c r="H396"/>
      <c r="I396"/>
      <c r="J396"/>
      <c r="K396">
        <f t="shared" si="24"/>
        <v>0</v>
      </c>
      <c r="L396">
        <f t="shared" si="25"/>
        <v>1</v>
      </c>
    </row>
    <row r="397" spans="1:12" ht="14.5">
      <c r="A397" s="6">
        <v>44159</v>
      </c>
      <c r="B397" s="7">
        <v>39844681.200000003</v>
      </c>
      <c r="C397" s="8">
        <v>25.006699999999999</v>
      </c>
      <c r="D397" s="8">
        <v>24.999300000000002</v>
      </c>
      <c r="E397" s="7">
        <f t="shared" si="26"/>
        <v>-7.3999999999969646E-3</v>
      </c>
      <c r="F397" s="9">
        <f t="shared" si="27"/>
        <v>-2.9592069325408649E-4</v>
      </c>
      <c r="G397"/>
      <c r="H397"/>
      <c r="I397"/>
      <c r="J397"/>
      <c r="K397">
        <f t="shared" si="24"/>
        <v>0</v>
      </c>
      <c r="L397">
        <f t="shared" si="25"/>
        <v>1</v>
      </c>
    </row>
    <row r="398" spans="1:12" ht="14.5">
      <c r="A398" s="6">
        <v>44160</v>
      </c>
      <c r="B398" s="7">
        <v>40010797.609999999</v>
      </c>
      <c r="C398" s="8">
        <v>24.9681</v>
      </c>
      <c r="D398" s="8">
        <v>24.934999999999999</v>
      </c>
      <c r="E398" s="7">
        <f t="shared" si="26"/>
        <v>-3.3100000000001017E-2</v>
      </c>
      <c r="F398" s="9">
        <f t="shared" si="27"/>
        <v>-1.3256915824592587E-3</v>
      </c>
      <c r="G398"/>
      <c r="H398"/>
      <c r="I398"/>
      <c r="J398"/>
      <c r="K398">
        <f t="shared" si="24"/>
        <v>0</v>
      </c>
      <c r="L398">
        <f t="shared" si="25"/>
        <v>1</v>
      </c>
    </row>
    <row r="399" spans="1:12" ht="14.5">
      <c r="A399" s="6">
        <v>44162</v>
      </c>
      <c r="B399" s="7">
        <v>39949007.390000001</v>
      </c>
      <c r="C399" s="8">
        <v>25.156500000000001</v>
      </c>
      <c r="D399" s="8">
        <v>25.111000000000001</v>
      </c>
      <c r="E399" s="7">
        <f t="shared" si="26"/>
        <v>-4.550000000000054E-2</v>
      </c>
      <c r="F399" s="9">
        <f t="shared" si="27"/>
        <v>-1.8086776777373854E-3</v>
      </c>
      <c r="G399"/>
      <c r="H399"/>
      <c r="I399"/>
      <c r="J399"/>
      <c r="K399">
        <f t="shared" si="24"/>
        <v>0</v>
      </c>
      <c r="L399">
        <f t="shared" si="25"/>
        <v>1</v>
      </c>
    </row>
    <row r="400" spans="1:12" ht="14.5">
      <c r="A400" s="6">
        <v>44165</v>
      </c>
      <c r="B400" s="7">
        <v>40250429.420000002</v>
      </c>
      <c r="C400" s="8">
        <v>24.767800000000001</v>
      </c>
      <c r="D400" s="8">
        <v>24.769500000000001</v>
      </c>
      <c r="E400" s="7">
        <f t="shared" si="26"/>
        <v>1.6999999999995907E-3</v>
      </c>
      <c r="F400" s="9">
        <f t="shared" si="27"/>
        <v>6.8637505147796355E-5</v>
      </c>
      <c r="G400"/>
      <c r="H400"/>
      <c r="I400"/>
      <c r="J400"/>
      <c r="K400">
        <f t="shared" ref="K400:K463" si="28">IF(E400&gt;0,1,0)</f>
        <v>1</v>
      </c>
      <c r="L400">
        <f t="shared" ref="L400:L463" si="29">IF(E400&lt;0,1,0)</f>
        <v>0</v>
      </c>
    </row>
    <row r="401" spans="1:12" ht="14.5">
      <c r="A401" s="6">
        <v>44166</v>
      </c>
      <c r="B401" s="7">
        <v>39628434.810000002</v>
      </c>
      <c r="C401" s="8">
        <v>25.089500000000001</v>
      </c>
      <c r="D401" s="8">
        <v>25.071000000000002</v>
      </c>
      <c r="E401" s="7">
        <f t="shared" si="26"/>
        <v>-1.8499999999999517E-2</v>
      </c>
      <c r="F401" s="9">
        <f t="shared" si="27"/>
        <v>-7.3736025030389269E-4</v>
      </c>
      <c r="G401"/>
      <c r="H401"/>
      <c r="I401"/>
      <c r="J401"/>
      <c r="K401">
        <f t="shared" si="28"/>
        <v>0</v>
      </c>
      <c r="L401">
        <f t="shared" si="29"/>
        <v>1</v>
      </c>
    </row>
    <row r="402" spans="1:12" ht="14.5">
      <c r="A402" s="6">
        <v>44167</v>
      </c>
      <c r="B402" s="7">
        <v>38888729.759999998</v>
      </c>
      <c r="C402" s="8">
        <v>25.044899999999998</v>
      </c>
      <c r="D402" s="8">
        <v>25.02</v>
      </c>
      <c r="E402" s="7">
        <f t="shared" si="26"/>
        <v>-2.4899999999998812E-2</v>
      </c>
      <c r="F402" s="9">
        <f t="shared" si="27"/>
        <v>-9.9421439095379949E-4</v>
      </c>
      <c r="G402"/>
      <c r="H402"/>
      <c r="I402"/>
      <c r="J402"/>
      <c r="K402">
        <f t="shared" si="28"/>
        <v>0</v>
      </c>
      <c r="L402">
        <f t="shared" si="29"/>
        <v>1</v>
      </c>
    </row>
    <row r="403" spans="1:12" ht="14.5">
      <c r="A403" s="6">
        <v>44168</v>
      </c>
      <c r="B403" s="7">
        <v>38819604.380000003</v>
      </c>
      <c r="C403" s="8">
        <v>25.218</v>
      </c>
      <c r="D403" s="8">
        <v>25.185500000000001</v>
      </c>
      <c r="E403" s="7">
        <f t="shared" si="26"/>
        <v>-3.2499999999998863E-2</v>
      </c>
      <c r="F403" s="9">
        <f t="shared" si="27"/>
        <v>-1.288761995400066E-3</v>
      </c>
      <c r="G403"/>
      <c r="H403"/>
      <c r="I403"/>
      <c r="J403"/>
      <c r="K403">
        <f t="shared" si="28"/>
        <v>0</v>
      </c>
      <c r="L403">
        <f t="shared" si="29"/>
        <v>1</v>
      </c>
    </row>
    <row r="404" spans="1:12" ht="14.5">
      <c r="A404" s="6">
        <v>44169</v>
      </c>
      <c r="B404" s="7">
        <v>39087902.68</v>
      </c>
      <c r="C404" s="8">
        <v>25.31</v>
      </c>
      <c r="D404" s="8">
        <v>25.2148</v>
      </c>
      <c r="E404" s="7">
        <f t="shared" si="26"/>
        <v>-9.5199999999998397E-2</v>
      </c>
      <c r="F404" s="9">
        <f t="shared" si="27"/>
        <v>-3.7613591465823154E-3</v>
      </c>
      <c r="G404"/>
      <c r="H404"/>
      <c r="I404"/>
      <c r="J404"/>
      <c r="K404">
        <f t="shared" si="28"/>
        <v>0</v>
      </c>
      <c r="L404">
        <f t="shared" si="29"/>
        <v>1</v>
      </c>
    </row>
    <row r="405" spans="1:12" ht="14.5">
      <c r="A405" s="6">
        <v>44172</v>
      </c>
      <c r="B405" s="7">
        <v>39230561.509999998</v>
      </c>
      <c r="C405" s="8">
        <v>25.239100000000001</v>
      </c>
      <c r="D405" s="8">
        <v>25.163</v>
      </c>
      <c r="E405" s="7">
        <f t="shared" si="26"/>
        <v>-7.6100000000000279E-2</v>
      </c>
      <c r="F405" s="9">
        <f t="shared" si="27"/>
        <v>-3.0151629812473612E-3</v>
      </c>
      <c r="G405"/>
      <c r="H405"/>
      <c r="I405"/>
      <c r="J405"/>
      <c r="K405">
        <f t="shared" si="28"/>
        <v>0</v>
      </c>
      <c r="L405">
        <f t="shared" si="29"/>
        <v>1</v>
      </c>
    </row>
    <row r="406" spans="1:12" ht="14.5">
      <c r="A406" s="6">
        <v>44173</v>
      </c>
      <c r="B406" s="7">
        <v>39120540.789999999</v>
      </c>
      <c r="C406" s="8">
        <v>25.224799999999998</v>
      </c>
      <c r="D406" s="8">
        <v>25.147099999999998</v>
      </c>
      <c r="E406" s="7">
        <f t="shared" si="26"/>
        <v>-7.7700000000000102E-2</v>
      </c>
      <c r="F406" s="9">
        <f t="shared" si="27"/>
        <v>-3.0803019250895988E-3</v>
      </c>
      <c r="G406"/>
      <c r="H406"/>
      <c r="I406"/>
      <c r="J406"/>
      <c r="K406">
        <f t="shared" si="28"/>
        <v>0</v>
      </c>
      <c r="L406">
        <f t="shared" si="29"/>
        <v>1</v>
      </c>
    </row>
    <row r="407" spans="1:12" ht="14.5">
      <c r="A407" s="6">
        <v>44174</v>
      </c>
      <c r="B407" s="7">
        <v>39098428.719999999</v>
      </c>
      <c r="C407" s="8">
        <v>25.161100000000001</v>
      </c>
      <c r="D407" s="8">
        <v>25.085000000000001</v>
      </c>
      <c r="E407" s="7">
        <f t="shared" si="26"/>
        <v>-7.6100000000000279E-2</v>
      </c>
      <c r="F407" s="9">
        <f t="shared" si="27"/>
        <v>-3.0245100571914692E-3</v>
      </c>
      <c r="G407"/>
      <c r="H407"/>
      <c r="I407"/>
      <c r="J407"/>
      <c r="K407">
        <f t="shared" si="28"/>
        <v>0</v>
      </c>
      <c r="L407">
        <f t="shared" si="29"/>
        <v>1</v>
      </c>
    </row>
    <row r="408" spans="1:12" ht="14.5">
      <c r="A408" s="6">
        <v>44175</v>
      </c>
      <c r="B408" s="7">
        <v>38999708.200000003</v>
      </c>
      <c r="C408" s="8">
        <v>25.315999999999999</v>
      </c>
      <c r="D408" s="8">
        <v>25.338000000000001</v>
      </c>
      <c r="E408" s="7">
        <f t="shared" si="26"/>
        <v>2.2000000000002018E-2</v>
      </c>
      <c r="F408" s="9">
        <f t="shared" si="27"/>
        <v>8.6901564228164085E-4</v>
      </c>
      <c r="G408"/>
      <c r="H408"/>
      <c r="I408"/>
      <c r="J408"/>
      <c r="K408">
        <f t="shared" si="28"/>
        <v>1</v>
      </c>
      <c r="L408">
        <f t="shared" si="29"/>
        <v>0</v>
      </c>
    </row>
    <row r="409" spans="1:12" ht="14.5">
      <c r="A409" s="6">
        <v>44176</v>
      </c>
      <c r="B409" s="7">
        <v>39239873.060000002</v>
      </c>
      <c r="C409" s="8">
        <v>25.226199999999999</v>
      </c>
      <c r="D409" s="8">
        <v>25.1892</v>
      </c>
      <c r="E409" s="7">
        <f t="shared" si="26"/>
        <v>-3.6999999999999034E-2</v>
      </c>
      <c r="F409" s="9">
        <f t="shared" si="27"/>
        <v>-1.4667290356850829E-3</v>
      </c>
      <c r="G409"/>
      <c r="H409"/>
      <c r="I409"/>
      <c r="J409"/>
      <c r="K409">
        <f t="shared" si="28"/>
        <v>0</v>
      </c>
      <c r="L409">
        <f t="shared" si="29"/>
        <v>1</v>
      </c>
    </row>
    <row r="410" spans="1:12" ht="14.5">
      <c r="A410" s="6">
        <v>44179</v>
      </c>
      <c r="B410" s="7">
        <v>38469931.359999999</v>
      </c>
      <c r="C410" s="8">
        <v>25.1952</v>
      </c>
      <c r="D410" s="8">
        <v>25.1769</v>
      </c>
      <c r="E410" s="7">
        <f t="shared" si="26"/>
        <v>-1.8299999999999983E-2</v>
      </c>
      <c r="F410" s="9">
        <f t="shared" si="27"/>
        <v>-7.263288245380066E-4</v>
      </c>
      <c r="G410"/>
      <c r="H410"/>
      <c r="I410"/>
      <c r="J410"/>
      <c r="K410">
        <f t="shared" si="28"/>
        <v>0</v>
      </c>
      <c r="L410">
        <f t="shared" si="29"/>
        <v>1</v>
      </c>
    </row>
    <row r="411" spans="1:12" ht="14.5">
      <c r="A411" s="6">
        <v>44180</v>
      </c>
      <c r="B411" s="7">
        <v>38422653.5</v>
      </c>
      <c r="C411" s="8">
        <v>25.511600000000001</v>
      </c>
      <c r="D411" s="8">
        <v>25.4587</v>
      </c>
      <c r="E411" s="7">
        <f t="shared" si="26"/>
        <v>-5.2900000000001057E-2</v>
      </c>
      <c r="F411" s="9">
        <f t="shared" si="27"/>
        <v>-2.0735665344392769E-3</v>
      </c>
      <c r="G411"/>
      <c r="H411"/>
      <c r="I411"/>
      <c r="J411"/>
      <c r="K411">
        <f t="shared" si="28"/>
        <v>0</v>
      </c>
      <c r="L411">
        <f t="shared" si="29"/>
        <v>1</v>
      </c>
    </row>
    <row r="412" spans="1:12" ht="14.5">
      <c r="A412" s="6">
        <v>44181</v>
      </c>
      <c r="B412" s="7">
        <v>38905207.490000002</v>
      </c>
      <c r="C412" s="8">
        <v>25.59</v>
      </c>
      <c r="D412" s="8">
        <v>25.597999999999999</v>
      </c>
      <c r="E412" s="7">
        <f t="shared" si="26"/>
        <v>7.9999999999991189E-3</v>
      </c>
      <c r="F412" s="9">
        <f t="shared" si="27"/>
        <v>3.1262211801481513E-4</v>
      </c>
      <c r="G412"/>
      <c r="H412"/>
      <c r="I412"/>
      <c r="J412"/>
      <c r="K412">
        <f t="shared" si="28"/>
        <v>1</v>
      </c>
      <c r="L412">
        <f t="shared" si="29"/>
        <v>0</v>
      </c>
    </row>
    <row r="413" spans="1:12" ht="14.5">
      <c r="A413" s="6">
        <v>44182</v>
      </c>
      <c r="B413" s="7">
        <v>39024753.460000001</v>
      </c>
      <c r="C413" s="8">
        <v>25.834499999999998</v>
      </c>
      <c r="D413" s="8">
        <v>25.7759</v>
      </c>
      <c r="E413" s="7">
        <f t="shared" si="26"/>
        <v>-5.8599999999998431E-2</v>
      </c>
      <c r="F413" s="9">
        <f t="shared" si="27"/>
        <v>-2.2682846581121535E-3</v>
      </c>
      <c r="G413"/>
      <c r="H413"/>
      <c r="I413"/>
      <c r="J413"/>
      <c r="K413">
        <f t="shared" si="28"/>
        <v>0</v>
      </c>
      <c r="L413">
        <f t="shared" si="29"/>
        <v>1</v>
      </c>
    </row>
    <row r="414" spans="1:12" ht="14.5">
      <c r="A414" s="6">
        <v>44183</v>
      </c>
      <c r="B414" s="7">
        <v>39397605.369999997</v>
      </c>
      <c r="C414" s="8">
        <v>25.785399999999999</v>
      </c>
      <c r="D414" s="8">
        <v>25.707799999999999</v>
      </c>
      <c r="E414" s="7">
        <f t="shared" si="26"/>
        <v>-7.7600000000000335E-2</v>
      </c>
      <c r="F414" s="9">
        <f t="shared" si="27"/>
        <v>-3.0094549628859875E-3</v>
      </c>
      <c r="G414"/>
      <c r="H414"/>
      <c r="I414"/>
      <c r="J414"/>
      <c r="K414">
        <f t="shared" si="28"/>
        <v>0</v>
      </c>
      <c r="L414">
        <f t="shared" si="29"/>
        <v>1</v>
      </c>
    </row>
    <row r="415" spans="1:12" ht="14.5">
      <c r="A415" s="6">
        <v>44186</v>
      </c>
      <c r="B415" s="7">
        <v>39322725.850000001</v>
      </c>
      <c r="C415" s="8">
        <v>25.477599999999999</v>
      </c>
      <c r="D415" s="8">
        <v>25.417400000000001</v>
      </c>
      <c r="E415" s="7">
        <f t="shared" si="26"/>
        <v>-6.0199999999998255E-2</v>
      </c>
      <c r="F415" s="9">
        <f t="shared" si="27"/>
        <v>-2.3628599240116126E-3</v>
      </c>
      <c r="G415"/>
      <c r="H415"/>
      <c r="I415"/>
      <c r="J415"/>
      <c r="K415">
        <f t="shared" si="28"/>
        <v>0</v>
      </c>
      <c r="L415">
        <f t="shared" si="29"/>
        <v>1</v>
      </c>
    </row>
    <row r="416" spans="1:12" ht="14.5">
      <c r="A416" s="6">
        <v>44187</v>
      </c>
      <c r="B416" s="7">
        <v>38853390.960000001</v>
      </c>
      <c r="C416" s="8">
        <v>25.232299999999999</v>
      </c>
      <c r="D416" s="8">
        <v>25.186499999999999</v>
      </c>
      <c r="E416" s="7">
        <f t="shared" si="26"/>
        <v>-4.5799999999999841E-2</v>
      </c>
      <c r="F416" s="9">
        <f t="shared" si="27"/>
        <v>-1.8151337769446243E-3</v>
      </c>
      <c r="G416"/>
      <c r="H416"/>
      <c r="I416"/>
      <c r="J416"/>
      <c r="K416">
        <f t="shared" si="28"/>
        <v>0</v>
      </c>
      <c r="L416">
        <f t="shared" si="29"/>
        <v>1</v>
      </c>
    </row>
    <row r="417" spans="1:12" ht="14.5">
      <c r="A417" s="6">
        <v>44188</v>
      </c>
      <c r="B417" s="7">
        <v>38479302.579999998</v>
      </c>
      <c r="C417" s="8">
        <v>25.457100000000001</v>
      </c>
      <c r="D417" s="8">
        <v>25.428799999999999</v>
      </c>
      <c r="E417" s="7">
        <f t="shared" si="26"/>
        <v>-2.8300000000001546E-2</v>
      </c>
      <c r="F417" s="9">
        <f t="shared" si="27"/>
        <v>-1.1116741498443084E-3</v>
      </c>
      <c r="G417"/>
      <c r="H417"/>
      <c r="I417"/>
      <c r="J417"/>
      <c r="K417">
        <f t="shared" si="28"/>
        <v>0</v>
      </c>
      <c r="L417">
        <f t="shared" si="29"/>
        <v>1</v>
      </c>
    </row>
    <row r="418" spans="1:12" ht="14.5">
      <c r="A418" s="6">
        <v>44189</v>
      </c>
      <c r="B418" s="7">
        <v>38822051.880000003</v>
      </c>
      <c r="C418" s="8">
        <v>25.4023</v>
      </c>
      <c r="D418" s="8">
        <v>25.333300000000001</v>
      </c>
      <c r="E418" s="7">
        <f t="shared" si="26"/>
        <v>-6.8999999999999062E-2</v>
      </c>
      <c r="F418" s="9">
        <f t="shared" si="27"/>
        <v>-2.7162894698511183E-3</v>
      </c>
      <c r="G418"/>
      <c r="H418"/>
      <c r="I418"/>
      <c r="J418"/>
      <c r="K418">
        <f t="shared" si="28"/>
        <v>0</v>
      </c>
      <c r="L418">
        <f t="shared" si="29"/>
        <v>1</v>
      </c>
    </row>
    <row r="419" spans="1:12" ht="14.5">
      <c r="A419" s="6">
        <v>44193</v>
      </c>
      <c r="B419" s="7">
        <v>38738524.439999998</v>
      </c>
      <c r="C419" s="8">
        <v>25.4452</v>
      </c>
      <c r="D419" s="8">
        <v>25.41</v>
      </c>
      <c r="E419" s="7">
        <f t="shared" si="26"/>
        <v>-3.5199999999999676E-2</v>
      </c>
      <c r="F419" s="9">
        <f t="shared" si="27"/>
        <v>-1.3833650354487163E-3</v>
      </c>
      <c r="G419"/>
      <c r="H419"/>
      <c r="I419"/>
      <c r="J419"/>
      <c r="K419">
        <f t="shared" si="28"/>
        <v>0</v>
      </c>
      <c r="L419">
        <f t="shared" si="29"/>
        <v>1</v>
      </c>
    </row>
    <row r="420" spans="1:12" ht="14.5">
      <c r="A420" s="6">
        <v>44194</v>
      </c>
      <c r="B420" s="7">
        <v>38803924.609999999</v>
      </c>
      <c r="C420" s="8">
        <v>25.475000000000001</v>
      </c>
      <c r="D420" s="8">
        <v>25.407399999999999</v>
      </c>
      <c r="E420" s="7">
        <f t="shared" si="26"/>
        <v>-6.7600000000002325E-2</v>
      </c>
      <c r="F420" s="9">
        <f t="shared" si="27"/>
        <v>-2.6535819430815433E-3</v>
      </c>
      <c r="G420"/>
      <c r="H420"/>
      <c r="I420"/>
      <c r="J420"/>
      <c r="K420">
        <f t="shared" si="28"/>
        <v>0</v>
      </c>
      <c r="L420">
        <f t="shared" si="29"/>
        <v>1</v>
      </c>
    </row>
    <row r="421" spans="1:12" ht="14.5">
      <c r="A421" s="6">
        <v>44195</v>
      </c>
      <c r="B421" s="7">
        <v>38849335.329999998</v>
      </c>
      <c r="C421" s="8">
        <v>25.674700000000001</v>
      </c>
      <c r="D421" s="8">
        <v>25.680299999999999</v>
      </c>
      <c r="E421" s="7">
        <f t="shared" si="26"/>
        <v>5.5999999999976069E-3</v>
      </c>
      <c r="F421" s="9">
        <f t="shared" si="27"/>
        <v>2.1811355147275749E-4</v>
      </c>
      <c r="G421"/>
      <c r="H421"/>
      <c r="I421"/>
      <c r="J421"/>
      <c r="K421">
        <f t="shared" si="28"/>
        <v>1</v>
      </c>
      <c r="L421">
        <f t="shared" si="29"/>
        <v>0</v>
      </c>
    </row>
    <row r="422" spans="1:12" ht="14.5">
      <c r="A422" s="6">
        <v>44196</v>
      </c>
      <c r="B422" s="7">
        <v>39153872.550000004</v>
      </c>
      <c r="C422" s="8">
        <v>25.581900000000001</v>
      </c>
      <c r="D422" s="8">
        <v>25.56</v>
      </c>
      <c r="E422" s="7">
        <f t="shared" si="26"/>
        <v>-2.1900000000002251E-2</v>
      </c>
      <c r="F422" s="9">
        <f t="shared" si="27"/>
        <v>-8.5607402108530838E-4</v>
      </c>
      <c r="G422"/>
      <c r="H422"/>
      <c r="I422"/>
      <c r="J422"/>
      <c r="K422">
        <f t="shared" si="28"/>
        <v>0</v>
      </c>
      <c r="L422">
        <f t="shared" si="29"/>
        <v>1</v>
      </c>
    </row>
    <row r="423" spans="1:12" ht="14.5">
      <c r="A423" s="6">
        <v>44200</v>
      </c>
      <c r="B423" s="7">
        <v>36454263.359999999</v>
      </c>
      <c r="C423" s="8">
        <v>25.6434</v>
      </c>
      <c r="D423" s="8">
        <v>25.5991</v>
      </c>
      <c r="E423" s="7">
        <f t="shared" si="26"/>
        <v>-4.4299999999999784E-2</v>
      </c>
      <c r="F423" s="9">
        <f t="shared" si="27"/>
        <v>-1.7275400297932328E-3</v>
      </c>
      <c r="G423"/>
      <c r="H423"/>
      <c r="I423"/>
      <c r="J423"/>
      <c r="K423">
        <f t="shared" si="28"/>
        <v>0</v>
      </c>
      <c r="L423">
        <f t="shared" si="29"/>
        <v>1</v>
      </c>
    </row>
    <row r="424" spans="1:12" ht="14.5">
      <c r="A424" s="6">
        <v>44201</v>
      </c>
      <c r="B424" s="7">
        <v>36541787.850000001</v>
      </c>
      <c r="C424" s="8">
        <v>26.242599999999999</v>
      </c>
      <c r="D424" s="8">
        <v>26.247199999999999</v>
      </c>
      <c r="E424" s="7">
        <f t="shared" si="26"/>
        <v>4.5999999999999375E-3</v>
      </c>
      <c r="F424" s="9">
        <f t="shared" si="27"/>
        <v>1.7528750962175765E-4</v>
      </c>
      <c r="G424"/>
      <c r="H424"/>
      <c r="I424"/>
      <c r="J424"/>
      <c r="K424">
        <f t="shared" si="28"/>
        <v>1</v>
      </c>
      <c r="L424">
        <f t="shared" si="29"/>
        <v>0</v>
      </c>
    </row>
    <row r="425" spans="1:12" ht="14.5">
      <c r="A425" s="6">
        <v>44202</v>
      </c>
      <c r="B425" s="7">
        <v>37395775.740000002</v>
      </c>
      <c r="C425" s="8">
        <v>26.046500000000002</v>
      </c>
      <c r="D425" s="8">
        <v>26.075299999999999</v>
      </c>
      <c r="E425" s="7">
        <f t="shared" si="26"/>
        <v>2.8799999999996828E-2</v>
      </c>
      <c r="F425" s="9">
        <f t="shared" si="27"/>
        <v>1.1057147793368332E-3</v>
      </c>
      <c r="G425"/>
      <c r="H425"/>
      <c r="I425"/>
      <c r="J425"/>
      <c r="K425">
        <f t="shared" si="28"/>
        <v>1</v>
      </c>
      <c r="L425">
        <f t="shared" si="29"/>
        <v>0</v>
      </c>
    </row>
    <row r="426" spans="1:12" ht="14.5">
      <c r="A426" s="6">
        <v>44203</v>
      </c>
      <c r="B426" s="7">
        <v>37116285.149999999</v>
      </c>
      <c r="C426" s="8">
        <v>25.9941</v>
      </c>
      <c r="D426" s="8">
        <v>25.982099999999999</v>
      </c>
      <c r="E426" s="7">
        <f t="shared" si="26"/>
        <v>-1.2000000000000455E-2</v>
      </c>
      <c r="F426" s="9">
        <f t="shared" si="27"/>
        <v>-4.6164321903818383E-4</v>
      </c>
      <c r="G426"/>
      <c r="H426"/>
      <c r="I426"/>
      <c r="J426"/>
      <c r="K426">
        <f t="shared" si="28"/>
        <v>0</v>
      </c>
      <c r="L426">
        <f t="shared" si="29"/>
        <v>1</v>
      </c>
    </row>
    <row r="427" spans="1:12" ht="14.5">
      <c r="A427" s="6">
        <v>44204</v>
      </c>
      <c r="B427" s="7">
        <v>37041585.280000001</v>
      </c>
      <c r="C427" s="8">
        <v>26.2516</v>
      </c>
      <c r="D427" s="8">
        <v>26.253900000000002</v>
      </c>
      <c r="E427" s="7">
        <f t="shared" si="26"/>
        <v>2.3000000000017451E-3</v>
      </c>
      <c r="F427" s="9">
        <f t="shared" si="27"/>
        <v>8.7613707355046745E-5</v>
      </c>
      <c r="G427"/>
      <c r="H427"/>
      <c r="I427"/>
      <c r="J427"/>
      <c r="K427">
        <f t="shared" si="28"/>
        <v>1</v>
      </c>
      <c r="L427">
        <f t="shared" si="29"/>
        <v>0</v>
      </c>
    </row>
    <row r="428" spans="1:12" ht="14.5">
      <c r="A428" s="6">
        <v>44207</v>
      </c>
      <c r="B428" s="7">
        <v>37408561.509999998</v>
      </c>
      <c r="C428" s="8">
        <v>25.837499999999999</v>
      </c>
      <c r="D428" s="8">
        <v>25.88</v>
      </c>
      <c r="E428" s="7">
        <f t="shared" si="26"/>
        <v>4.2500000000000426E-2</v>
      </c>
      <c r="F428" s="9">
        <f t="shared" si="27"/>
        <v>1.6448959845186426E-3</v>
      </c>
      <c r="G428"/>
      <c r="H428"/>
      <c r="I428"/>
      <c r="J428"/>
      <c r="K428">
        <f t="shared" si="28"/>
        <v>1</v>
      </c>
      <c r="L428">
        <f t="shared" si="29"/>
        <v>0</v>
      </c>
    </row>
    <row r="429" spans="1:12" ht="14.5">
      <c r="A429" s="6">
        <v>44208</v>
      </c>
      <c r="B429" s="7">
        <v>36818457.130000003</v>
      </c>
      <c r="C429" s="8">
        <v>26.092600000000001</v>
      </c>
      <c r="D429" s="8">
        <v>26.105599999999999</v>
      </c>
      <c r="E429" s="7">
        <f t="shared" si="26"/>
        <v>1.2999999999998124E-2</v>
      </c>
      <c r="F429" s="9">
        <f t="shared" si="27"/>
        <v>4.9822555053916139E-4</v>
      </c>
      <c r="G429"/>
      <c r="H429"/>
      <c r="I429"/>
      <c r="J429"/>
      <c r="K429">
        <f t="shared" si="28"/>
        <v>1</v>
      </c>
      <c r="L429">
        <f t="shared" si="29"/>
        <v>0</v>
      </c>
    </row>
    <row r="430" spans="1:12" ht="14.5">
      <c r="A430" s="6">
        <v>44209</v>
      </c>
      <c r="B430" s="7">
        <v>37181912.060000002</v>
      </c>
      <c r="C430" s="8">
        <v>26.0381</v>
      </c>
      <c r="D430" s="8">
        <v>26.007999999999999</v>
      </c>
      <c r="E430" s="7">
        <f t="shared" si="26"/>
        <v>-3.0100000000000904E-2</v>
      </c>
      <c r="F430" s="9">
        <f t="shared" si="27"/>
        <v>-1.1559983255306995E-3</v>
      </c>
      <c r="G430"/>
      <c r="H430"/>
      <c r="I430"/>
      <c r="J430"/>
      <c r="K430">
        <f t="shared" si="28"/>
        <v>0</v>
      </c>
      <c r="L430">
        <f t="shared" si="29"/>
        <v>1</v>
      </c>
    </row>
    <row r="431" spans="1:12" ht="14.5">
      <c r="A431" s="6">
        <v>44210</v>
      </c>
      <c r="B431" s="7">
        <v>37104287.859999999</v>
      </c>
      <c r="C431" s="8">
        <v>26.1906</v>
      </c>
      <c r="D431" s="8">
        <v>26.1904</v>
      </c>
      <c r="E431" s="7">
        <f t="shared" si="26"/>
        <v>-1.9999999999953388E-4</v>
      </c>
      <c r="F431" s="9">
        <f t="shared" si="27"/>
        <v>-7.6363275373429352E-6</v>
      </c>
      <c r="G431"/>
      <c r="H431"/>
      <c r="I431"/>
      <c r="J431"/>
      <c r="K431">
        <f t="shared" si="28"/>
        <v>0</v>
      </c>
      <c r="L431">
        <f t="shared" si="29"/>
        <v>1</v>
      </c>
    </row>
    <row r="432" spans="1:12" ht="14.5">
      <c r="A432" s="6">
        <v>44211</v>
      </c>
      <c r="B432" s="7">
        <v>37321632.119999997</v>
      </c>
      <c r="C432" s="8">
        <v>25.734300000000001</v>
      </c>
      <c r="D432" s="8">
        <v>25.715199999999999</v>
      </c>
      <c r="E432" s="7">
        <f t="shared" si="26"/>
        <v>-1.9100000000001671E-2</v>
      </c>
      <c r="F432" s="9">
        <f t="shared" si="27"/>
        <v>-7.4220009870102049E-4</v>
      </c>
      <c r="G432"/>
      <c r="H432"/>
      <c r="I432"/>
      <c r="J432"/>
      <c r="K432">
        <f t="shared" si="28"/>
        <v>0</v>
      </c>
      <c r="L432">
        <f t="shared" si="29"/>
        <v>1</v>
      </c>
    </row>
    <row r="433" spans="1:12" ht="14.5">
      <c r="A433" s="6">
        <v>44215</v>
      </c>
      <c r="B433" s="7">
        <v>36671319.590000004</v>
      </c>
      <c r="C433" s="8">
        <v>26.048100000000002</v>
      </c>
      <c r="D433" s="8">
        <v>26.0334</v>
      </c>
      <c r="E433" s="7">
        <f t="shared" si="26"/>
        <v>-1.4700000000001268E-2</v>
      </c>
      <c r="F433" s="9">
        <f t="shared" si="27"/>
        <v>-5.6434058530185568E-4</v>
      </c>
      <c r="G433"/>
      <c r="H433"/>
      <c r="I433"/>
      <c r="J433"/>
      <c r="K433">
        <f t="shared" si="28"/>
        <v>0</v>
      </c>
      <c r="L433">
        <f t="shared" si="29"/>
        <v>1</v>
      </c>
    </row>
    <row r="434" spans="1:12" ht="14.5">
      <c r="A434" s="6">
        <v>44216</v>
      </c>
      <c r="B434" s="7">
        <v>37118602.719999999</v>
      </c>
      <c r="C434" s="8">
        <v>26.449400000000001</v>
      </c>
      <c r="D434" s="8">
        <v>26.386600000000001</v>
      </c>
      <c r="E434" s="7">
        <f t="shared" si="26"/>
        <v>-6.2799999999999301E-2</v>
      </c>
      <c r="F434" s="9">
        <f t="shared" si="27"/>
        <v>-2.374344975689403E-3</v>
      </c>
      <c r="G434"/>
      <c r="H434"/>
      <c r="I434"/>
      <c r="J434"/>
      <c r="K434">
        <f t="shared" si="28"/>
        <v>0</v>
      </c>
      <c r="L434">
        <f t="shared" si="29"/>
        <v>1</v>
      </c>
    </row>
    <row r="435" spans="1:12" ht="14.5">
      <c r="A435" s="6">
        <v>44217</v>
      </c>
      <c r="B435" s="7">
        <v>37690371.100000001</v>
      </c>
      <c r="C435" s="8">
        <v>26.514600000000002</v>
      </c>
      <c r="D435" s="8">
        <v>26.453399999999998</v>
      </c>
      <c r="E435" s="7">
        <f t="shared" si="26"/>
        <v>-6.120000000000303E-2</v>
      </c>
      <c r="F435" s="9">
        <f t="shared" si="27"/>
        <v>-2.3081622954901461E-3</v>
      </c>
      <c r="G435"/>
      <c r="H435"/>
      <c r="I435"/>
      <c r="J435"/>
      <c r="K435">
        <f t="shared" si="28"/>
        <v>0</v>
      </c>
      <c r="L435">
        <f t="shared" si="29"/>
        <v>1</v>
      </c>
    </row>
    <row r="436" spans="1:12" ht="14.5">
      <c r="A436" s="6">
        <v>44218</v>
      </c>
      <c r="B436" s="7">
        <v>37783240.910000004</v>
      </c>
      <c r="C436" s="8">
        <v>26.223800000000001</v>
      </c>
      <c r="D436" s="8">
        <v>26.212800000000001</v>
      </c>
      <c r="E436" s="7">
        <f t="shared" si="26"/>
        <v>-1.0999999999999233E-2</v>
      </c>
      <c r="F436" s="9">
        <f t="shared" si="27"/>
        <v>-4.1946628635053775E-4</v>
      </c>
      <c r="G436"/>
      <c r="H436"/>
      <c r="I436"/>
      <c r="J436"/>
      <c r="K436">
        <f t="shared" si="28"/>
        <v>0</v>
      </c>
      <c r="L436">
        <f t="shared" si="29"/>
        <v>1</v>
      </c>
    </row>
    <row r="437" spans="1:12" ht="14.5">
      <c r="A437" s="6">
        <v>44221</v>
      </c>
      <c r="B437" s="7">
        <v>37368874.140000001</v>
      </c>
      <c r="C437" s="8">
        <v>26.275300000000001</v>
      </c>
      <c r="D437" s="8">
        <v>26.267299999999999</v>
      </c>
      <c r="E437" s="7">
        <f t="shared" si="26"/>
        <v>-8.0000000000026716E-3</v>
      </c>
      <c r="F437" s="9">
        <f t="shared" si="27"/>
        <v>-3.0446845516521873E-4</v>
      </c>
      <c r="G437"/>
      <c r="H437"/>
      <c r="I437"/>
      <c r="J437"/>
      <c r="K437">
        <f t="shared" si="28"/>
        <v>0</v>
      </c>
      <c r="L437">
        <f t="shared" si="29"/>
        <v>1</v>
      </c>
    </row>
    <row r="438" spans="1:12" ht="14.5">
      <c r="A438" s="6">
        <v>44222</v>
      </c>
      <c r="B438" s="7">
        <v>37442332.57</v>
      </c>
      <c r="C438" s="8">
        <v>26.226199999999999</v>
      </c>
      <c r="D438" s="8">
        <v>26.13</v>
      </c>
      <c r="E438" s="7">
        <f t="shared" si="26"/>
        <v>-9.6199999999999619E-2</v>
      </c>
      <c r="F438" s="9">
        <f t="shared" si="27"/>
        <v>-3.6680876375532719E-3</v>
      </c>
      <c r="G438"/>
      <c r="H438"/>
      <c r="I438"/>
      <c r="J438"/>
      <c r="K438">
        <f t="shared" si="28"/>
        <v>0</v>
      </c>
      <c r="L438">
        <f t="shared" si="29"/>
        <v>1</v>
      </c>
    </row>
    <row r="439" spans="1:12" ht="14.5">
      <c r="A439" s="6">
        <v>44223</v>
      </c>
      <c r="B439" s="7">
        <v>37372374.270000003</v>
      </c>
      <c r="C439" s="8">
        <v>25.720500000000001</v>
      </c>
      <c r="D439" s="8">
        <v>25.76</v>
      </c>
      <c r="E439" s="7">
        <f t="shared" si="26"/>
        <v>3.9500000000000313E-2</v>
      </c>
      <c r="F439" s="9">
        <f t="shared" si="27"/>
        <v>1.5357399739507518E-3</v>
      </c>
      <c r="G439"/>
      <c r="H439"/>
      <c r="I439"/>
      <c r="J439"/>
      <c r="K439">
        <f t="shared" si="28"/>
        <v>1</v>
      </c>
      <c r="L439">
        <f t="shared" si="29"/>
        <v>0</v>
      </c>
    </row>
    <row r="440" spans="1:12" ht="14.5">
      <c r="A440" s="6">
        <v>44224</v>
      </c>
      <c r="B440" s="7">
        <v>30864575.199999999</v>
      </c>
      <c r="C440" s="8">
        <v>25.826799999999999</v>
      </c>
      <c r="D440" s="8">
        <v>25.91</v>
      </c>
      <c r="E440" s="7">
        <f t="shared" si="26"/>
        <v>8.3200000000001495E-2</v>
      </c>
      <c r="F440" s="9">
        <f t="shared" si="27"/>
        <v>3.2214598788855566E-3</v>
      </c>
      <c r="G440"/>
      <c r="H440"/>
      <c r="I440"/>
      <c r="J440"/>
      <c r="K440">
        <f t="shared" si="28"/>
        <v>1</v>
      </c>
      <c r="L440">
        <f t="shared" si="29"/>
        <v>0</v>
      </c>
    </row>
    <row r="441" spans="1:12" ht="14.5">
      <c r="A441" s="6">
        <v>44225</v>
      </c>
      <c r="B441" s="7">
        <v>30992184.379999999</v>
      </c>
      <c r="C441" s="8">
        <v>25.471399999999999</v>
      </c>
      <c r="D441" s="8">
        <v>25.53</v>
      </c>
      <c r="E441" s="7">
        <f t="shared" si="26"/>
        <v>5.8600000000001984E-2</v>
      </c>
      <c r="F441" s="9">
        <f t="shared" si="27"/>
        <v>2.3006195183618485E-3</v>
      </c>
      <c r="G441"/>
      <c r="H441"/>
      <c r="I441"/>
      <c r="J441"/>
      <c r="K441">
        <f t="shared" si="28"/>
        <v>1</v>
      </c>
      <c r="L441">
        <f t="shared" si="29"/>
        <v>0</v>
      </c>
    </row>
    <row r="442" spans="1:12" ht="14.5">
      <c r="A442" s="6">
        <v>44228</v>
      </c>
      <c r="B442" s="7">
        <v>31839255.07</v>
      </c>
      <c r="C442" s="8">
        <v>25.832899999999999</v>
      </c>
      <c r="D442" s="8">
        <v>25.828399999999998</v>
      </c>
      <c r="E442" s="7">
        <f t="shared" si="26"/>
        <v>-4.5000000000001705E-3</v>
      </c>
      <c r="F442" s="9">
        <f t="shared" si="27"/>
        <v>-1.741964703924132E-4</v>
      </c>
      <c r="G442"/>
      <c r="H442"/>
      <c r="I442"/>
      <c r="J442"/>
      <c r="K442">
        <f t="shared" si="28"/>
        <v>0</v>
      </c>
      <c r="L442">
        <f t="shared" si="29"/>
        <v>1</v>
      </c>
    </row>
    <row r="443" spans="1:12" ht="14.5">
      <c r="A443" s="6">
        <v>44229</v>
      </c>
      <c r="B443" s="7">
        <v>32291177.350000001</v>
      </c>
      <c r="C443" s="8">
        <v>26.021799999999999</v>
      </c>
      <c r="D443" s="8">
        <v>25.994199999999999</v>
      </c>
      <c r="E443" s="7">
        <f t="shared" si="26"/>
        <v>-2.7599999999999625E-2</v>
      </c>
      <c r="F443" s="9">
        <f t="shared" si="27"/>
        <v>-1.0606491480220288E-3</v>
      </c>
      <c r="G443"/>
      <c r="H443"/>
      <c r="I443"/>
      <c r="J443"/>
      <c r="K443">
        <f t="shared" si="28"/>
        <v>0</v>
      </c>
      <c r="L443">
        <f t="shared" si="29"/>
        <v>1</v>
      </c>
    </row>
    <row r="444" spans="1:12" ht="14.5">
      <c r="A444" s="6">
        <v>44230</v>
      </c>
      <c r="B444" s="7">
        <v>32527217.449999999</v>
      </c>
      <c r="C444" s="8">
        <v>26.226400000000002</v>
      </c>
      <c r="D444" s="8">
        <v>26.209</v>
      </c>
      <c r="E444" s="7">
        <f t="shared" si="26"/>
        <v>-1.740000000000208E-2</v>
      </c>
      <c r="F444" s="9">
        <f t="shared" si="27"/>
        <v>-6.6345361925396087E-4</v>
      </c>
      <c r="G444"/>
      <c r="H444"/>
      <c r="I444"/>
      <c r="J444"/>
      <c r="K444">
        <f t="shared" si="28"/>
        <v>0</v>
      </c>
      <c r="L444">
        <f t="shared" si="29"/>
        <v>1</v>
      </c>
    </row>
    <row r="445" spans="1:12" ht="14.5">
      <c r="A445" s="6">
        <v>44231</v>
      </c>
      <c r="B445" s="7">
        <v>32783009.34</v>
      </c>
      <c r="C445" s="8">
        <v>26.1708</v>
      </c>
      <c r="D445" s="8">
        <v>26.173999999999999</v>
      </c>
      <c r="E445" s="7">
        <f t="shared" si="26"/>
        <v>3.1999999999996476E-3</v>
      </c>
      <c r="F445" s="9">
        <f t="shared" si="27"/>
        <v>1.2227367906214741E-4</v>
      </c>
      <c r="G445"/>
      <c r="H445"/>
      <c r="I445"/>
      <c r="J445"/>
      <c r="K445">
        <f t="shared" si="28"/>
        <v>1</v>
      </c>
      <c r="L445">
        <f t="shared" si="29"/>
        <v>0</v>
      </c>
    </row>
    <row r="446" spans="1:12" ht="14.5">
      <c r="A446" s="6">
        <v>44232</v>
      </c>
      <c r="B446" s="7">
        <v>32713477.560000002</v>
      </c>
      <c r="C446" s="8">
        <v>26.458600000000001</v>
      </c>
      <c r="D446" s="8">
        <v>26.459099999999999</v>
      </c>
      <c r="E446" s="7">
        <f t="shared" si="26"/>
        <v>4.9999999999883471E-4</v>
      </c>
      <c r="F446" s="9">
        <f t="shared" si="27"/>
        <v>1.8897447332770241E-5</v>
      </c>
      <c r="G446"/>
      <c r="H446"/>
      <c r="I446"/>
      <c r="J446"/>
      <c r="K446">
        <f t="shared" si="28"/>
        <v>1</v>
      </c>
      <c r="L446">
        <f t="shared" si="29"/>
        <v>0</v>
      </c>
    </row>
    <row r="447" spans="1:12" ht="14.5">
      <c r="A447" s="6">
        <v>44235</v>
      </c>
      <c r="B447" s="7">
        <v>33073262.699999999</v>
      </c>
      <c r="C447" s="8">
        <v>26.579499999999999</v>
      </c>
      <c r="D447" s="8">
        <v>26.595300000000002</v>
      </c>
      <c r="E447" s="7">
        <f t="shared" si="26"/>
        <v>1.5800000000002257E-2</v>
      </c>
      <c r="F447" s="9">
        <f t="shared" si="27"/>
        <v>5.9444308583691402E-4</v>
      </c>
      <c r="G447"/>
      <c r="H447"/>
      <c r="I447"/>
      <c r="J447"/>
      <c r="K447">
        <f t="shared" si="28"/>
        <v>1</v>
      </c>
      <c r="L447">
        <f t="shared" si="29"/>
        <v>0</v>
      </c>
    </row>
    <row r="448" spans="1:12" ht="14.5">
      <c r="A448" s="6">
        <v>44236</v>
      </c>
      <c r="B448" s="7">
        <v>33224402.260000002</v>
      </c>
      <c r="C448" s="8">
        <v>26.787500000000001</v>
      </c>
      <c r="D448" s="8">
        <v>26.776599999999998</v>
      </c>
      <c r="E448" s="7">
        <f t="shared" si="26"/>
        <v>-1.0900000000003018E-2</v>
      </c>
      <c r="F448" s="9">
        <f t="shared" si="27"/>
        <v>-4.0690620625302915E-4</v>
      </c>
      <c r="G448"/>
      <c r="H448"/>
      <c r="I448"/>
      <c r="J448"/>
      <c r="K448">
        <f t="shared" si="28"/>
        <v>0</v>
      </c>
      <c r="L448">
        <f t="shared" si="29"/>
        <v>1</v>
      </c>
    </row>
    <row r="449" spans="1:12" ht="14.5">
      <c r="A449" s="6">
        <v>44237</v>
      </c>
      <c r="B449" s="7">
        <v>33484382.359999999</v>
      </c>
      <c r="C449" s="8">
        <v>26.8187</v>
      </c>
      <c r="D449" s="8">
        <v>26.7791</v>
      </c>
      <c r="E449" s="7">
        <f t="shared" si="26"/>
        <v>-3.960000000000008E-2</v>
      </c>
      <c r="F449" s="9">
        <f t="shared" si="27"/>
        <v>-1.4765816389310474E-3</v>
      </c>
      <c r="G449"/>
      <c r="H449"/>
      <c r="I449"/>
      <c r="J449"/>
      <c r="K449">
        <f t="shared" si="28"/>
        <v>0</v>
      </c>
      <c r="L449">
        <f t="shared" si="29"/>
        <v>1</v>
      </c>
    </row>
    <row r="450" spans="1:12" ht="14.5">
      <c r="A450" s="6">
        <v>44238</v>
      </c>
      <c r="B450" s="7">
        <v>33523356.060000002</v>
      </c>
      <c r="C450" s="8">
        <v>26.8888</v>
      </c>
      <c r="D450" s="8">
        <v>26.88</v>
      </c>
      <c r="E450" s="7">
        <f t="shared" ref="E450:E513" si="30">(D450-C450)</f>
        <v>-8.8000000000008072E-3</v>
      </c>
      <c r="F450" s="9">
        <f t="shared" ref="F450:F513" si="31">+E450/C450</f>
        <v>-3.2727380916964714E-4</v>
      </c>
      <c r="G450"/>
      <c r="H450"/>
      <c r="I450"/>
      <c r="J450"/>
      <c r="K450">
        <f t="shared" si="28"/>
        <v>0</v>
      </c>
      <c r="L450">
        <f t="shared" si="29"/>
        <v>1</v>
      </c>
    </row>
    <row r="451" spans="1:12" ht="14.5">
      <c r="A451" s="6">
        <v>44239</v>
      </c>
      <c r="B451" s="7">
        <v>33611051.280000001</v>
      </c>
      <c r="C451" s="8">
        <v>27.100200000000001</v>
      </c>
      <c r="D451" s="8">
        <v>27.164999999999999</v>
      </c>
      <c r="E451" s="7">
        <f t="shared" si="30"/>
        <v>6.4799999999998192E-2</v>
      </c>
      <c r="F451" s="9">
        <f t="shared" si="31"/>
        <v>2.3911262647507469E-3</v>
      </c>
      <c r="G451"/>
      <c r="H451"/>
      <c r="I451"/>
      <c r="J451"/>
      <c r="K451">
        <f t="shared" si="28"/>
        <v>1</v>
      </c>
      <c r="L451">
        <f t="shared" si="29"/>
        <v>0</v>
      </c>
    </row>
    <row r="452" spans="1:12" ht="14.5">
      <c r="A452" s="6">
        <v>44243</v>
      </c>
      <c r="B452" s="7">
        <v>33875304.730000004</v>
      </c>
      <c r="C452" s="8">
        <v>27.241099999999999</v>
      </c>
      <c r="D452" s="8">
        <v>27.35</v>
      </c>
      <c r="E452" s="7">
        <f t="shared" si="30"/>
        <v>0.108900000000002</v>
      </c>
      <c r="F452" s="9">
        <f t="shared" si="31"/>
        <v>3.9976359251279129E-3</v>
      </c>
      <c r="G452"/>
      <c r="H452"/>
      <c r="I452"/>
      <c r="J452"/>
      <c r="K452">
        <f t="shared" si="28"/>
        <v>1</v>
      </c>
      <c r="L452">
        <f t="shared" si="29"/>
        <v>0</v>
      </c>
    </row>
    <row r="453" spans="1:12" ht="14.5">
      <c r="A453" s="6">
        <v>44244</v>
      </c>
      <c r="B453" s="7">
        <v>34051335.100000001</v>
      </c>
      <c r="C453" s="8">
        <v>27.196200000000001</v>
      </c>
      <c r="D453" s="8">
        <v>27.2392</v>
      </c>
      <c r="E453" s="7">
        <f t="shared" si="30"/>
        <v>4.2999999999999261E-2</v>
      </c>
      <c r="F453" s="9">
        <f t="shared" si="31"/>
        <v>1.5811032423647148E-3</v>
      </c>
      <c r="G453"/>
      <c r="H453"/>
      <c r="I453"/>
      <c r="J453"/>
      <c r="K453">
        <f t="shared" si="28"/>
        <v>1</v>
      </c>
      <c r="L453">
        <f t="shared" si="29"/>
        <v>0</v>
      </c>
    </row>
    <row r="454" spans="1:12" ht="14.5">
      <c r="A454" s="6">
        <v>44245</v>
      </c>
      <c r="B454" s="7">
        <v>33995254.640000001</v>
      </c>
      <c r="C454" s="8">
        <v>27.072900000000001</v>
      </c>
      <c r="D454" s="8">
        <v>27.06</v>
      </c>
      <c r="E454" s="7">
        <f t="shared" si="30"/>
        <v>-1.290000000000191E-2</v>
      </c>
      <c r="F454" s="9">
        <f t="shared" si="31"/>
        <v>-4.76491251399071E-4</v>
      </c>
      <c r="G454"/>
      <c r="H454"/>
      <c r="I454"/>
      <c r="J454"/>
      <c r="K454">
        <f t="shared" si="28"/>
        <v>0</v>
      </c>
      <c r="L454">
        <f t="shared" si="29"/>
        <v>1</v>
      </c>
    </row>
    <row r="455" spans="1:12" ht="14.5">
      <c r="A455" s="6">
        <v>44246</v>
      </c>
      <c r="B455" s="7">
        <v>33841181.57</v>
      </c>
      <c r="C455" s="8">
        <v>27.147600000000001</v>
      </c>
      <c r="D455" s="8">
        <v>27.220099999999999</v>
      </c>
      <c r="E455" s="7">
        <f t="shared" si="30"/>
        <v>7.249999999999801E-2</v>
      </c>
      <c r="F455" s="9">
        <f t="shared" si="31"/>
        <v>2.6705859818178406E-3</v>
      </c>
      <c r="G455"/>
      <c r="H455"/>
      <c r="I455"/>
      <c r="J455"/>
      <c r="K455">
        <f t="shared" si="28"/>
        <v>1</v>
      </c>
      <c r="L455">
        <f t="shared" si="29"/>
        <v>0</v>
      </c>
    </row>
    <row r="456" spans="1:12" ht="14.5">
      <c r="A456" s="6">
        <v>44249</v>
      </c>
      <c r="B456" s="7">
        <v>34613166.829999998</v>
      </c>
      <c r="C456" s="8">
        <v>27.277200000000001</v>
      </c>
      <c r="D456" s="8">
        <v>27.35</v>
      </c>
      <c r="E456" s="7">
        <f t="shared" si="30"/>
        <v>7.2800000000000864E-2</v>
      </c>
      <c r="F456" s="9">
        <f t="shared" si="31"/>
        <v>2.6688956344493153E-3</v>
      </c>
      <c r="G456"/>
      <c r="H456"/>
      <c r="I456"/>
      <c r="J456"/>
      <c r="K456">
        <f t="shared" si="28"/>
        <v>1</v>
      </c>
      <c r="L456">
        <f t="shared" si="29"/>
        <v>0</v>
      </c>
    </row>
    <row r="457" spans="1:12" ht="14.5">
      <c r="A457" s="6">
        <v>44250</v>
      </c>
      <c r="B457" s="7">
        <v>34778370.450000003</v>
      </c>
      <c r="C457" s="8">
        <v>27.3659</v>
      </c>
      <c r="D457" s="8">
        <v>27.443000000000001</v>
      </c>
      <c r="E457" s="7">
        <f t="shared" si="30"/>
        <v>7.7100000000001501E-2</v>
      </c>
      <c r="F457" s="9">
        <f t="shared" si="31"/>
        <v>2.8173749081887131E-3</v>
      </c>
      <c r="G457"/>
      <c r="H457"/>
      <c r="I457"/>
      <c r="J457"/>
      <c r="K457">
        <f t="shared" si="28"/>
        <v>1</v>
      </c>
      <c r="L457">
        <f t="shared" si="29"/>
        <v>0</v>
      </c>
    </row>
    <row r="458" spans="1:12" ht="14.5">
      <c r="A458" s="6">
        <v>44251</v>
      </c>
      <c r="B458" s="7">
        <v>34891533.670000002</v>
      </c>
      <c r="C458" s="8">
        <v>27.581700000000001</v>
      </c>
      <c r="D458" s="8">
        <v>27.592199999999998</v>
      </c>
      <c r="E458" s="7">
        <f t="shared" si="30"/>
        <v>1.0499999999996845E-2</v>
      </c>
      <c r="F458" s="9">
        <f t="shared" si="31"/>
        <v>3.8068719477033121E-4</v>
      </c>
      <c r="G458"/>
      <c r="H458"/>
      <c r="I458"/>
      <c r="J458"/>
      <c r="K458">
        <f t="shared" si="28"/>
        <v>1</v>
      </c>
      <c r="L458">
        <f t="shared" si="29"/>
        <v>0</v>
      </c>
    </row>
    <row r="459" spans="1:12" ht="14.5">
      <c r="A459" s="6">
        <v>44252</v>
      </c>
      <c r="B459" s="7">
        <v>35166661.710000001</v>
      </c>
      <c r="C459" s="8">
        <v>27.474499999999999</v>
      </c>
      <c r="D459" s="8">
        <v>27.52</v>
      </c>
      <c r="E459" s="7">
        <f t="shared" si="30"/>
        <v>4.550000000000054E-2</v>
      </c>
      <c r="F459" s="9">
        <f t="shared" si="31"/>
        <v>1.6560810933775151E-3</v>
      </c>
      <c r="G459"/>
      <c r="H459"/>
      <c r="I459"/>
      <c r="J459"/>
      <c r="K459">
        <f t="shared" si="28"/>
        <v>1</v>
      </c>
      <c r="L459">
        <f t="shared" si="29"/>
        <v>0</v>
      </c>
    </row>
    <row r="460" spans="1:12" ht="14.5">
      <c r="A460" s="6">
        <v>44253</v>
      </c>
      <c r="B460" s="7">
        <v>31595641.710000001</v>
      </c>
      <c r="C460" s="8">
        <v>26.781199999999998</v>
      </c>
      <c r="D460" s="8">
        <v>26.664300000000001</v>
      </c>
      <c r="E460" s="7">
        <f t="shared" si="30"/>
        <v>-0.11689999999999756</v>
      </c>
      <c r="F460" s="9">
        <f t="shared" si="31"/>
        <v>-4.36500231505674E-3</v>
      </c>
      <c r="G460"/>
      <c r="H460"/>
      <c r="I460"/>
      <c r="J460"/>
      <c r="K460">
        <f t="shared" si="28"/>
        <v>0</v>
      </c>
      <c r="L460">
        <f t="shared" si="29"/>
        <v>1</v>
      </c>
    </row>
    <row r="461" spans="1:12" ht="14.5">
      <c r="A461" s="6">
        <v>44256</v>
      </c>
      <c r="B461" s="7">
        <v>30798409.170000002</v>
      </c>
      <c r="C461" s="8">
        <v>27.030100000000001</v>
      </c>
      <c r="D461" s="8">
        <v>27.003499999999999</v>
      </c>
      <c r="E461" s="7">
        <f t="shared" si="30"/>
        <v>-2.6600000000001955E-2</v>
      </c>
      <c r="F461" s="9">
        <f t="shared" si="31"/>
        <v>-9.8408810918205829E-4</v>
      </c>
      <c r="G461"/>
      <c r="H461"/>
      <c r="I461"/>
      <c r="J461"/>
      <c r="K461">
        <f t="shared" si="28"/>
        <v>0</v>
      </c>
      <c r="L461">
        <f t="shared" si="29"/>
        <v>1</v>
      </c>
    </row>
    <row r="462" spans="1:12" ht="14.5">
      <c r="A462" s="6">
        <v>44257</v>
      </c>
      <c r="B462" s="7">
        <v>31084565.82</v>
      </c>
      <c r="C462" s="8">
        <v>26.869599999999998</v>
      </c>
      <c r="D462" s="8">
        <v>26.870100000000001</v>
      </c>
      <c r="E462" s="7">
        <f t="shared" si="30"/>
        <v>5.0000000000238742E-4</v>
      </c>
      <c r="F462" s="9">
        <f t="shared" si="31"/>
        <v>1.8608390151040115E-5</v>
      </c>
      <c r="G462"/>
      <c r="H462"/>
      <c r="I462"/>
      <c r="J462"/>
      <c r="K462">
        <f t="shared" si="28"/>
        <v>1</v>
      </c>
      <c r="L462">
        <f t="shared" si="29"/>
        <v>0</v>
      </c>
    </row>
    <row r="463" spans="1:12" ht="14.5">
      <c r="A463" s="6">
        <v>44258</v>
      </c>
      <c r="B463" s="7">
        <v>30900011.59</v>
      </c>
      <c r="C463" s="8">
        <v>27.012799999999999</v>
      </c>
      <c r="D463" s="8">
        <v>27.0548</v>
      </c>
      <c r="E463" s="7">
        <f t="shared" si="30"/>
        <v>4.2000000000001592E-2</v>
      </c>
      <c r="F463" s="9">
        <f t="shared" si="31"/>
        <v>1.5548184564355267E-3</v>
      </c>
      <c r="G463"/>
      <c r="H463"/>
      <c r="I463"/>
      <c r="J463"/>
      <c r="K463">
        <f t="shared" si="28"/>
        <v>1</v>
      </c>
      <c r="L463">
        <f t="shared" si="29"/>
        <v>0</v>
      </c>
    </row>
    <row r="464" spans="1:12" ht="14.5">
      <c r="A464" s="6">
        <v>44259</v>
      </c>
      <c r="B464" s="7">
        <v>31064748.940000001</v>
      </c>
      <c r="C464" s="8">
        <v>27.1035</v>
      </c>
      <c r="D464" s="8">
        <v>27.1447</v>
      </c>
      <c r="E464" s="7">
        <f t="shared" si="30"/>
        <v>4.1199999999999903E-2</v>
      </c>
      <c r="F464" s="9">
        <f t="shared" si="31"/>
        <v>1.5200988802184184E-3</v>
      </c>
      <c r="G464"/>
      <c r="H464"/>
      <c r="I464"/>
      <c r="J464"/>
      <c r="K464">
        <f t="shared" ref="K464:K527" si="32">IF(E464&gt;0,1,0)</f>
        <v>1</v>
      </c>
      <c r="L464">
        <f t="shared" ref="L464:L527" si="33">IF(E464&lt;0,1,0)</f>
        <v>0</v>
      </c>
    </row>
    <row r="465" spans="1:12" ht="14.5">
      <c r="A465" s="6">
        <v>44260</v>
      </c>
      <c r="B465" s="7">
        <v>31169042.460000001</v>
      </c>
      <c r="C465" s="8">
        <v>27.365500000000001</v>
      </c>
      <c r="D465" s="8">
        <v>27.409600000000001</v>
      </c>
      <c r="E465" s="7">
        <f t="shared" si="30"/>
        <v>4.410000000000025E-2</v>
      </c>
      <c r="F465" s="9">
        <f t="shared" si="31"/>
        <v>1.6115181524182E-3</v>
      </c>
      <c r="G465"/>
      <c r="H465"/>
      <c r="I465"/>
      <c r="J465"/>
      <c r="K465">
        <f t="shared" si="32"/>
        <v>1</v>
      </c>
      <c r="L465">
        <f t="shared" si="33"/>
        <v>0</v>
      </c>
    </row>
    <row r="466" spans="1:12" ht="14.5">
      <c r="A466" s="6">
        <v>44263</v>
      </c>
      <c r="B466" s="7">
        <v>31470267.550000001</v>
      </c>
      <c r="C466" s="8">
        <v>27.088799999999999</v>
      </c>
      <c r="D466" s="8">
        <v>27.102599999999999</v>
      </c>
      <c r="E466" s="7">
        <f t="shared" si="30"/>
        <v>1.3799999999999812E-2</v>
      </c>
      <c r="F466" s="9">
        <f t="shared" si="31"/>
        <v>5.0943563391511672E-4</v>
      </c>
      <c r="G466"/>
      <c r="H466"/>
      <c r="I466"/>
      <c r="J466"/>
      <c r="K466">
        <f t="shared" si="32"/>
        <v>1</v>
      </c>
      <c r="L466">
        <f t="shared" si="33"/>
        <v>0</v>
      </c>
    </row>
    <row r="467" spans="1:12" ht="14.5">
      <c r="A467" s="6">
        <v>44264</v>
      </c>
      <c r="B467" s="7">
        <v>31152075.510000002</v>
      </c>
      <c r="C467" s="8">
        <v>27.190100000000001</v>
      </c>
      <c r="D467" s="8">
        <v>27.196200000000001</v>
      </c>
      <c r="E467" s="7">
        <f t="shared" si="30"/>
        <v>6.0999999999999943E-3</v>
      </c>
      <c r="F467" s="9">
        <f t="shared" si="31"/>
        <v>2.2434636135946519E-4</v>
      </c>
      <c r="G467"/>
      <c r="H467"/>
      <c r="I467"/>
      <c r="J467"/>
      <c r="K467">
        <f t="shared" si="32"/>
        <v>1</v>
      </c>
      <c r="L467">
        <f t="shared" si="33"/>
        <v>0</v>
      </c>
    </row>
    <row r="468" spans="1:12" ht="14.5">
      <c r="A468" s="6">
        <v>44265</v>
      </c>
      <c r="B468" s="7">
        <v>31268644.73</v>
      </c>
      <c r="C468" s="8">
        <v>27.2377</v>
      </c>
      <c r="D468" s="8">
        <v>27.2879</v>
      </c>
      <c r="E468" s="7">
        <f t="shared" si="30"/>
        <v>5.0200000000000244E-2</v>
      </c>
      <c r="F468" s="9">
        <f t="shared" si="31"/>
        <v>1.8430337363287005E-3</v>
      </c>
      <c r="G468"/>
      <c r="H468"/>
      <c r="I468"/>
      <c r="J468"/>
      <c r="K468">
        <f t="shared" si="32"/>
        <v>1</v>
      </c>
      <c r="L468">
        <f t="shared" si="33"/>
        <v>0</v>
      </c>
    </row>
    <row r="469" spans="1:12" ht="14.5">
      <c r="A469" s="6">
        <v>44266</v>
      </c>
      <c r="B469" s="7">
        <v>31323369.120000001</v>
      </c>
      <c r="C469" s="8">
        <v>27.7395</v>
      </c>
      <c r="D469" s="8">
        <v>27.752199999999998</v>
      </c>
      <c r="E469" s="7">
        <f t="shared" si="30"/>
        <v>1.2699999999998823E-2</v>
      </c>
      <c r="F469" s="9">
        <f t="shared" si="31"/>
        <v>4.5783089096771117E-4</v>
      </c>
      <c r="G469"/>
      <c r="H469"/>
      <c r="I469"/>
      <c r="J469"/>
      <c r="K469">
        <f t="shared" si="32"/>
        <v>1</v>
      </c>
      <c r="L469">
        <f t="shared" si="33"/>
        <v>0</v>
      </c>
    </row>
    <row r="470" spans="1:12" ht="14.5">
      <c r="A470" s="6">
        <v>44267</v>
      </c>
      <c r="B470" s="7">
        <v>31900476.140000001</v>
      </c>
      <c r="C470" s="8">
        <v>27.8901</v>
      </c>
      <c r="D470" s="8">
        <v>27.8933</v>
      </c>
      <c r="E470" s="7">
        <f t="shared" si="30"/>
        <v>3.1999999999996476E-3</v>
      </c>
      <c r="F470" s="9">
        <f t="shared" si="31"/>
        <v>1.1473605329488411E-4</v>
      </c>
      <c r="G470"/>
      <c r="H470"/>
      <c r="I470"/>
      <c r="J470"/>
      <c r="K470">
        <f t="shared" si="32"/>
        <v>1</v>
      </c>
      <c r="L470">
        <f t="shared" si="33"/>
        <v>0</v>
      </c>
    </row>
    <row r="471" spans="1:12" ht="14.5">
      <c r="A471" s="6">
        <v>44270</v>
      </c>
      <c r="B471" s="7">
        <v>32073659.960000001</v>
      </c>
      <c r="C471" s="8">
        <v>27.829899999999999</v>
      </c>
      <c r="D471" s="8">
        <v>27.8323</v>
      </c>
      <c r="E471" s="7">
        <f t="shared" si="30"/>
        <v>2.400000000001512E-3</v>
      </c>
      <c r="F471" s="9">
        <f t="shared" si="31"/>
        <v>8.6238182674084786E-5</v>
      </c>
      <c r="G471"/>
      <c r="H471"/>
      <c r="I471"/>
      <c r="J471"/>
      <c r="K471">
        <f t="shared" si="32"/>
        <v>1</v>
      </c>
      <c r="L471">
        <f t="shared" si="33"/>
        <v>0</v>
      </c>
    </row>
    <row r="472" spans="1:12" ht="14.5">
      <c r="A472" s="6">
        <v>44271</v>
      </c>
      <c r="B472" s="7">
        <v>32004338.18</v>
      </c>
      <c r="C472" s="8">
        <v>27.811800000000002</v>
      </c>
      <c r="D472" s="8">
        <v>27.818100000000001</v>
      </c>
      <c r="E472" s="7">
        <f t="shared" si="30"/>
        <v>6.2999999999995282E-3</v>
      </c>
      <c r="F472" s="9">
        <f t="shared" si="31"/>
        <v>2.2652255517440539E-4</v>
      </c>
      <c r="G472"/>
      <c r="H472"/>
      <c r="I472"/>
      <c r="J472"/>
      <c r="K472">
        <f t="shared" si="32"/>
        <v>1</v>
      </c>
      <c r="L472">
        <f t="shared" si="33"/>
        <v>0</v>
      </c>
    </row>
    <row r="473" spans="1:12" ht="14.5">
      <c r="A473" s="6">
        <v>44272</v>
      </c>
      <c r="B473" s="7">
        <v>31983624.199999999</v>
      </c>
      <c r="C473" s="8">
        <v>28.041699999999999</v>
      </c>
      <c r="D473" s="8">
        <v>28.030899999999999</v>
      </c>
      <c r="E473" s="7">
        <f t="shared" si="30"/>
        <v>-1.0799999999999699E-2</v>
      </c>
      <c r="F473" s="9">
        <f t="shared" si="31"/>
        <v>-3.8514070117003248E-4</v>
      </c>
      <c r="G473"/>
      <c r="H473"/>
      <c r="I473"/>
      <c r="J473"/>
      <c r="K473">
        <f t="shared" si="32"/>
        <v>0</v>
      </c>
      <c r="L473">
        <f t="shared" si="33"/>
        <v>1</v>
      </c>
    </row>
    <row r="474" spans="1:12" ht="14.5">
      <c r="A474" s="6">
        <v>44273</v>
      </c>
      <c r="B474" s="7">
        <v>32247923.75</v>
      </c>
      <c r="C474" s="8">
        <v>27.545999999999999</v>
      </c>
      <c r="D474" s="8">
        <v>27.4815</v>
      </c>
      <c r="E474" s="7">
        <f t="shared" si="30"/>
        <v>-6.4499999999998892E-2</v>
      </c>
      <c r="F474" s="9">
        <f t="shared" si="31"/>
        <v>-2.3415377913308245E-3</v>
      </c>
      <c r="G474"/>
      <c r="H474"/>
      <c r="I474"/>
      <c r="J474"/>
      <c r="K474">
        <f t="shared" si="32"/>
        <v>0</v>
      </c>
      <c r="L474">
        <f t="shared" si="33"/>
        <v>1</v>
      </c>
    </row>
    <row r="475" spans="1:12" ht="14.5">
      <c r="A475" s="6">
        <v>44274</v>
      </c>
      <c r="B475" s="7">
        <v>31677944.550000001</v>
      </c>
      <c r="C475" s="8">
        <v>27.6252</v>
      </c>
      <c r="D475" s="8">
        <v>27.642099999999999</v>
      </c>
      <c r="E475" s="7">
        <f t="shared" si="30"/>
        <v>1.6899999999999693E-2</v>
      </c>
      <c r="F475" s="9">
        <f t="shared" si="31"/>
        <v>6.1176027684866328E-4</v>
      </c>
      <c r="G475"/>
      <c r="H475"/>
      <c r="I475"/>
      <c r="J475"/>
      <c r="K475">
        <f t="shared" si="32"/>
        <v>1</v>
      </c>
      <c r="L475">
        <f t="shared" si="33"/>
        <v>0</v>
      </c>
    </row>
    <row r="476" spans="1:12" ht="14.5">
      <c r="A476" s="6">
        <v>44277</v>
      </c>
      <c r="B476" s="7">
        <v>31768984.440000001</v>
      </c>
      <c r="C476" s="8">
        <v>27.5535</v>
      </c>
      <c r="D476" s="8">
        <v>27.539000000000001</v>
      </c>
      <c r="E476" s="7">
        <f t="shared" si="30"/>
        <v>-1.4499999999998181E-2</v>
      </c>
      <c r="F476" s="9">
        <f t="shared" si="31"/>
        <v>-5.2624893389217994E-4</v>
      </c>
      <c r="G476"/>
      <c r="H476"/>
      <c r="I476"/>
      <c r="J476"/>
      <c r="K476">
        <f t="shared" si="32"/>
        <v>0</v>
      </c>
      <c r="L476">
        <f t="shared" si="33"/>
        <v>1</v>
      </c>
    </row>
    <row r="477" spans="1:12" ht="14.5">
      <c r="A477" s="6">
        <v>44278</v>
      </c>
      <c r="B477" s="7">
        <v>32375417.57</v>
      </c>
      <c r="C477" s="8">
        <v>26.996600000000001</v>
      </c>
      <c r="D477" s="8">
        <v>26.949300000000001</v>
      </c>
      <c r="E477" s="7">
        <f t="shared" si="30"/>
        <v>-4.7299999999999898E-2</v>
      </c>
      <c r="F477" s="9">
        <f t="shared" si="31"/>
        <v>-1.7520724832015846E-3</v>
      </c>
      <c r="G477"/>
      <c r="H477"/>
      <c r="I477"/>
      <c r="J477"/>
      <c r="K477">
        <f t="shared" si="32"/>
        <v>0</v>
      </c>
      <c r="L477">
        <f t="shared" si="33"/>
        <v>1</v>
      </c>
    </row>
    <row r="478" spans="1:12" ht="14.5">
      <c r="A478" s="6">
        <v>44279</v>
      </c>
      <c r="B478" s="7">
        <v>31721034.080000002</v>
      </c>
      <c r="C478" s="8">
        <v>26.9345</v>
      </c>
      <c r="D478" s="8">
        <v>26.9011</v>
      </c>
      <c r="E478" s="7">
        <f t="shared" si="30"/>
        <v>-3.3400000000000318E-2</v>
      </c>
      <c r="F478" s="9">
        <f t="shared" si="31"/>
        <v>-1.240045295067676E-3</v>
      </c>
      <c r="G478"/>
      <c r="H478"/>
      <c r="I478"/>
      <c r="J478"/>
      <c r="K478">
        <f t="shared" si="32"/>
        <v>0</v>
      </c>
      <c r="L478">
        <f t="shared" si="33"/>
        <v>1</v>
      </c>
    </row>
    <row r="479" spans="1:12" ht="14.5">
      <c r="A479" s="6">
        <v>44280</v>
      </c>
      <c r="B479" s="7">
        <v>31648041.710000001</v>
      </c>
      <c r="C479" s="8">
        <v>26.892700000000001</v>
      </c>
      <c r="D479" s="8">
        <v>26.9754</v>
      </c>
      <c r="E479" s="7">
        <f t="shared" si="30"/>
        <v>8.2699999999999108E-2</v>
      </c>
      <c r="F479" s="9">
        <f t="shared" si="31"/>
        <v>3.0751839718585008E-3</v>
      </c>
      <c r="G479"/>
      <c r="H479"/>
      <c r="I479"/>
      <c r="J479"/>
      <c r="K479">
        <f t="shared" si="32"/>
        <v>1</v>
      </c>
      <c r="L479">
        <f t="shared" si="33"/>
        <v>0</v>
      </c>
    </row>
    <row r="480" spans="1:12" ht="14.5">
      <c r="A480" s="6">
        <v>44281</v>
      </c>
      <c r="B480" s="7">
        <v>31598906.48</v>
      </c>
      <c r="C480" s="8">
        <v>27.376100000000001</v>
      </c>
      <c r="D480" s="8">
        <v>27.396599999999999</v>
      </c>
      <c r="E480" s="7">
        <f t="shared" si="30"/>
        <v>2.0499999999998408E-2</v>
      </c>
      <c r="F480" s="9">
        <f t="shared" si="31"/>
        <v>7.4882835758192023E-4</v>
      </c>
      <c r="G480"/>
      <c r="H480"/>
      <c r="I480"/>
      <c r="J480"/>
      <c r="K480">
        <f t="shared" si="32"/>
        <v>1</v>
      </c>
      <c r="L480">
        <f t="shared" si="33"/>
        <v>0</v>
      </c>
    </row>
    <row r="481" spans="1:12" ht="14.5">
      <c r="A481" s="6">
        <v>44284</v>
      </c>
      <c r="B481" s="7">
        <v>32166863.469999999</v>
      </c>
      <c r="C481" s="8">
        <v>27.468499999999999</v>
      </c>
      <c r="D481" s="8">
        <v>27.470500000000001</v>
      </c>
      <c r="E481" s="7">
        <f t="shared" si="30"/>
        <v>2.0000000000024443E-3</v>
      </c>
      <c r="F481" s="9">
        <f t="shared" si="31"/>
        <v>7.281067404490396E-5</v>
      </c>
      <c r="G481"/>
      <c r="H481"/>
      <c r="I481"/>
      <c r="J481"/>
      <c r="K481">
        <f t="shared" si="32"/>
        <v>1</v>
      </c>
      <c r="L481">
        <f t="shared" si="33"/>
        <v>0</v>
      </c>
    </row>
    <row r="482" spans="1:12" ht="14.5">
      <c r="A482" s="6">
        <v>44285</v>
      </c>
      <c r="B482" s="7">
        <v>32275458.890000001</v>
      </c>
      <c r="C482" s="8">
        <v>27.305099999999999</v>
      </c>
      <c r="D482" s="8">
        <v>27.272400000000001</v>
      </c>
      <c r="E482" s="7">
        <f t="shared" si="30"/>
        <v>-3.2699999999998397E-2</v>
      </c>
      <c r="F482" s="9">
        <f t="shared" si="31"/>
        <v>-1.1975784743508868E-3</v>
      </c>
      <c r="G482"/>
      <c r="H482"/>
      <c r="I482"/>
      <c r="J482"/>
      <c r="K482">
        <f t="shared" si="32"/>
        <v>0</v>
      </c>
      <c r="L482">
        <f t="shared" si="33"/>
        <v>1</v>
      </c>
    </row>
    <row r="483" spans="1:12" ht="14.5">
      <c r="A483" s="6">
        <v>44286</v>
      </c>
      <c r="B483" s="7">
        <v>32083541.789999999</v>
      </c>
      <c r="C483" s="8">
        <v>27.400300000000001</v>
      </c>
      <c r="D483" s="8">
        <v>27.441700000000001</v>
      </c>
      <c r="E483" s="7">
        <f t="shared" si="30"/>
        <v>4.1399999999999437E-2</v>
      </c>
      <c r="F483" s="9">
        <f t="shared" si="31"/>
        <v>1.5109323620544094E-3</v>
      </c>
      <c r="G483"/>
      <c r="H483"/>
      <c r="I483"/>
      <c r="J483"/>
      <c r="K483">
        <f t="shared" si="32"/>
        <v>1</v>
      </c>
      <c r="L483">
        <f t="shared" si="33"/>
        <v>0</v>
      </c>
    </row>
    <row r="484" spans="1:12" ht="14.5">
      <c r="A484" s="6">
        <v>44287</v>
      </c>
      <c r="B484" s="7">
        <v>32880415.550000001</v>
      </c>
      <c r="C484" s="8">
        <v>27.471800000000002</v>
      </c>
      <c r="D484" s="8">
        <v>27.479900000000001</v>
      </c>
      <c r="E484" s="7">
        <f t="shared" si="30"/>
        <v>8.0999999999988859E-3</v>
      </c>
      <c r="F484" s="9">
        <f t="shared" si="31"/>
        <v>2.948478075699039E-4</v>
      </c>
      <c r="G484"/>
      <c r="H484"/>
      <c r="I484"/>
      <c r="J484"/>
      <c r="K484">
        <f t="shared" si="32"/>
        <v>1</v>
      </c>
      <c r="L484">
        <f t="shared" si="33"/>
        <v>0</v>
      </c>
    </row>
    <row r="485" spans="1:12" ht="14.5">
      <c r="A485" s="6">
        <v>44291</v>
      </c>
      <c r="B485" s="7">
        <v>32966210.300000001</v>
      </c>
      <c r="C485" s="8">
        <v>27.612500000000001</v>
      </c>
      <c r="D485" s="8">
        <v>27.73</v>
      </c>
      <c r="E485" s="7">
        <f t="shared" si="30"/>
        <v>0.11749999999999972</v>
      </c>
      <c r="F485" s="9">
        <f t="shared" si="31"/>
        <v>4.2553191489361599E-3</v>
      </c>
      <c r="G485"/>
      <c r="H485"/>
      <c r="I485"/>
      <c r="J485"/>
      <c r="K485">
        <f t="shared" si="32"/>
        <v>1</v>
      </c>
      <c r="L485">
        <f t="shared" si="33"/>
        <v>0</v>
      </c>
    </row>
    <row r="486" spans="1:12" ht="14.5">
      <c r="A486" s="6">
        <v>44292</v>
      </c>
      <c r="B486" s="7">
        <v>33134968.870000001</v>
      </c>
      <c r="C486" s="8">
        <v>27.480399999999999</v>
      </c>
      <c r="D486" s="8">
        <v>27.65</v>
      </c>
      <c r="E486" s="7">
        <f t="shared" si="30"/>
        <v>0.16959999999999908</v>
      </c>
      <c r="F486" s="9">
        <f t="shared" si="31"/>
        <v>6.1716714458304499E-3</v>
      </c>
      <c r="G486"/>
      <c r="H486"/>
      <c r="I486"/>
      <c r="J486"/>
      <c r="K486">
        <f t="shared" si="32"/>
        <v>1</v>
      </c>
      <c r="L486">
        <f t="shared" si="33"/>
        <v>0</v>
      </c>
    </row>
    <row r="487" spans="1:12" ht="14.5">
      <c r="A487" s="6">
        <v>44293</v>
      </c>
      <c r="B487" s="7">
        <v>32976431.140000001</v>
      </c>
      <c r="C487" s="8">
        <v>27.5276</v>
      </c>
      <c r="D487" s="8">
        <v>27.621099999999998</v>
      </c>
      <c r="E487" s="7">
        <f t="shared" si="30"/>
        <v>9.3499999999998806E-2</v>
      </c>
      <c r="F487" s="9">
        <f t="shared" si="31"/>
        <v>3.396591057702045E-3</v>
      </c>
      <c r="G487"/>
      <c r="H487"/>
      <c r="I487"/>
      <c r="J487"/>
      <c r="K487">
        <f t="shared" si="32"/>
        <v>1</v>
      </c>
      <c r="L487">
        <f t="shared" si="33"/>
        <v>0</v>
      </c>
    </row>
    <row r="488" spans="1:12" ht="14.5">
      <c r="A488" s="6">
        <v>44294</v>
      </c>
      <c r="B488" s="7">
        <v>33033067.800000001</v>
      </c>
      <c r="C488" s="8">
        <v>27.5745</v>
      </c>
      <c r="D488" s="8">
        <v>27.640999999999998</v>
      </c>
      <c r="E488" s="7">
        <f t="shared" si="30"/>
        <v>6.6499999999997783E-2</v>
      </c>
      <c r="F488" s="9">
        <f t="shared" si="31"/>
        <v>2.4116484433080484E-3</v>
      </c>
      <c r="G488"/>
      <c r="H488"/>
      <c r="I488"/>
      <c r="J488"/>
      <c r="K488">
        <f t="shared" si="32"/>
        <v>1</v>
      </c>
      <c r="L488">
        <f t="shared" si="33"/>
        <v>0</v>
      </c>
    </row>
    <row r="489" spans="1:12" ht="14.5">
      <c r="A489" s="6">
        <v>44297</v>
      </c>
      <c r="B489" s="7">
        <v>33089454.43</v>
      </c>
      <c r="C489" s="8">
        <v>27.6509</v>
      </c>
      <c r="D489" s="8">
        <v>27.710599999999999</v>
      </c>
      <c r="E489" s="7">
        <f t="shared" si="30"/>
        <v>5.969999999999942E-2</v>
      </c>
      <c r="F489" s="9">
        <f t="shared" si="31"/>
        <v>2.1590617303595696E-3</v>
      </c>
      <c r="G489"/>
      <c r="H489"/>
      <c r="I489"/>
      <c r="J489"/>
      <c r="K489">
        <f t="shared" si="32"/>
        <v>1</v>
      </c>
      <c r="L489">
        <f t="shared" si="33"/>
        <v>0</v>
      </c>
    </row>
    <row r="490" spans="1:12" ht="14.5">
      <c r="A490" s="6">
        <v>44298</v>
      </c>
      <c r="B490" s="7">
        <v>33181133.490000002</v>
      </c>
      <c r="C490" s="8">
        <v>27.611000000000001</v>
      </c>
      <c r="D490" s="8">
        <v>27.703399999999998</v>
      </c>
      <c r="E490" s="7">
        <f t="shared" si="30"/>
        <v>9.2399999999997817E-2</v>
      </c>
      <c r="F490" s="9">
        <f t="shared" si="31"/>
        <v>3.3464923400093375E-3</v>
      </c>
      <c r="G490"/>
      <c r="H490"/>
      <c r="I490"/>
      <c r="J490"/>
      <c r="K490">
        <f t="shared" si="32"/>
        <v>1</v>
      </c>
      <c r="L490">
        <f t="shared" si="33"/>
        <v>0</v>
      </c>
    </row>
    <row r="491" spans="1:12" ht="14.5">
      <c r="A491" s="6">
        <v>44299</v>
      </c>
      <c r="B491" s="7">
        <v>33133166.27</v>
      </c>
      <c r="C491" s="8">
        <v>27.6158</v>
      </c>
      <c r="D491" s="8">
        <v>27.72</v>
      </c>
      <c r="E491" s="7">
        <f t="shared" si="30"/>
        <v>0.10419999999999874</v>
      </c>
      <c r="F491" s="9">
        <f t="shared" si="31"/>
        <v>3.7732022972355949E-3</v>
      </c>
      <c r="G491"/>
      <c r="H491"/>
      <c r="I491"/>
      <c r="J491"/>
      <c r="K491">
        <f t="shared" si="32"/>
        <v>1</v>
      </c>
      <c r="L491">
        <f t="shared" si="33"/>
        <v>0</v>
      </c>
    </row>
    <row r="492" spans="1:12" ht="14.5">
      <c r="A492" s="6">
        <v>44300</v>
      </c>
      <c r="B492" s="7">
        <v>33829398.990000002</v>
      </c>
      <c r="C492" s="8">
        <v>27.6891</v>
      </c>
      <c r="D492" s="8">
        <v>27.856999999999999</v>
      </c>
      <c r="E492" s="7">
        <f t="shared" si="30"/>
        <v>0.16789999999999949</v>
      </c>
      <c r="F492" s="9">
        <f t="shared" si="31"/>
        <v>6.0637579408503528E-3</v>
      </c>
      <c r="G492"/>
      <c r="H492"/>
      <c r="I492"/>
      <c r="J492"/>
      <c r="K492">
        <f t="shared" si="32"/>
        <v>1</v>
      </c>
      <c r="L492">
        <f t="shared" si="33"/>
        <v>0</v>
      </c>
    </row>
    <row r="493" spans="1:12" ht="14.5">
      <c r="A493" s="6">
        <v>44301</v>
      </c>
      <c r="B493" s="7">
        <v>33919137.960000001</v>
      </c>
      <c r="C493" s="8">
        <v>27.6541</v>
      </c>
      <c r="D493" s="8">
        <v>27.828499999999998</v>
      </c>
      <c r="E493" s="7">
        <f t="shared" si="30"/>
        <v>0.17439999999999856</v>
      </c>
      <c r="F493" s="9">
        <f t="shared" si="31"/>
        <v>6.3064789669524069E-3</v>
      </c>
      <c r="G493"/>
      <c r="H493"/>
      <c r="I493"/>
      <c r="J493"/>
      <c r="K493">
        <f t="shared" si="32"/>
        <v>1</v>
      </c>
      <c r="L493">
        <f t="shared" si="33"/>
        <v>0</v>
      </c>
    </row>
    <row r="494" spans="1:12" ht="14.5">
      <c r="A494" s="6">
        <v>44302</v>
      </c>
      <c r="B494" s="7">
        <v>33876243.68</v>
      </c>
      <c r="C494" s="8">
        <v>27.855599999999999</v>
      </c>
      <c r="D494" s="8">
        <v>27.98</v>
      </c>
      <c r="E494" s="7">
        <f t="shared" si="30"/>
        <v>0.1244000000000014</v>
      </c>
      <c r="F494" s="9">
        <f t="shared" si="31"/>
        <v>4.4658883671506409E-3</v>
      </c>
      <c r="G494"/>
      <c r="H494"/>
      <c r="I494"/>
      <c r="J494"/>
      <c r="K494">
        <f t="shared" si="32"/>
        <v>1</v>
      </c>
      <c r="L494">
        <f t="shared" si="33"/>
        <v>0</v>
      </c>
    </row>
    <row r="495" spans="1:12" ht="14.5">
      <c r="A495" s="6">
        <v>44305</v>
      </c>
      <c r="B495" s="7">
        <v>34123092.329999998</v>
      </c>
      <c r="C495" s="8">
        <v>27.805900000000001</v>
      </c>
      <c r="D495" s="8">
        <v>28.365500000000001</v>
      </c>
      <c r="E495" s="7">
        <f t="shared" si="30"/>
        <v>0.55959999999999965</v>
      </c>
      <c r="F495" s="9">
        <f t="shared" si="31"/>
        <v>2.012522522198525E-2</v>
      </c>
      <c r="G495"/>
      <c r="H495"/>
      <c r="I495"/>
      <c r="J495"/>
      <c r="K495">
        <f t="shared" si="32"/>
        <v>1</v>
      </c>
      <c r="L495">
        <f t="shared" si="33"/>
        <v>0</v>
      </c>
    </row>
    <row r="496" spans="1:12" ht="14.5">
      <c r="A496" s="6">
        <v>44306</v>
      </c>
      <c r="B496" s="7">
        <v>34062250.759999998</v>
      </c>
      <c r="C496" s="8">
        <v>27.588799999999999</v>
      </c>
      <c r="D496" s="8">
        <v>27.6722</v>
      </c>
      <c r="E496" s="7">
        <f t="shared" si="30"/>
        <v>8.3400000000001029E-2</v>
      </c>
      <c r="F496" s="9">
        <f t="shared" si="31"/>
        <v>3.0229658412109636E-3</v>
      </c>
      <c r="G496"/>
      <c r="H496"/>
      <c r="I496"/>
      <c r="J496"/>
      <c r="K496">
        <f t="shared" si="32"/>
        <v>1</v>
      </c>
      <c r="L496">
        <f t="shared" si="33"/>
        <v>0</v>
      </c>
    </row>
    <row r="497" spans="1:12" ht="14.5">
      <c r="A497" s="6">
        <v>44307</v>
      </c>
      <c r="B497" s="7">
        <v>33796232.020000003</v>
      </c>
      <c r="C497" s="8">
        <v>27.698599999999999</v>
      </c>
      <c r="D497" s="8">
        <v>27.7944</v>
      </c>
      <c r="E497" s="7">
        <f t="shared" si="30"/>
        <v>9.5800000000000551E-2</v>
      </c>
      <c r="F497" s="9">
        <f t="shared" si="31"/>
        <v>3.4586585603604714E-3</v>
      </c>
      <c r="G497"/>
      <c r="H497"/>
      <c r="I497"/>
      <c r="J497"/>
      <c r="K497">
        <f t="shared" si="32"/>
        <v>1</v>
      </c>
      <c r="L497">
        <f t="shared" si="33"/>
        <v>0</v>
      </c>
    </row>
    <row r="498" spans="1:12" ht="14.5">
      <c r="A498" s="6">
        <v>44308</v>
      </c>
      <c r="B498" s="7">
        <v>33930781.810000002</v>
      </c>
      <c r="C498" s="8">
        <v>27.519200000000001</v>
      </c>
      <c r="D498" s="8">
        <v>27.651499999999999</v>
      </c>
      <c r="E498" s="7">
        <f t="shared" si="30"/>
        <v>0.1322999999999972</v>
      </c>
      <c r="F498" s="9">
        <f t="shared" si="31"/>
        <v>4.8075525451320242E-3</v>
      </c>
      <c r="G498"/>
      <c r="H498"/>
      <c r="I498"/>
      <c r="J498"/>
      <c r="K498">
        <f t="shared" si="32"/>
        <v>1</v>
      </c>
      <c r="L498">
        <f t="shared" si="33"/>
        <v>0</v>
      </c>
    </row>
    <row r="499" spans="1:12" ht="14.5">
      <c r="A499" s="6">
        <v>44309</v>
      </c>
      <c r="B499" s="7">
        <v>33711009.109999999</v>
      </c>
      <c r="C499" s="8">
        <v>27.754000000000001</v>
      </c>
      <c r="D499" s="8">
        <v>28.021599999999999</v>
      </c>
      <c r="E499" s="7">
        <f t="shared" si="30"/>
        <v>0.26759999999999806</v>
      </c>
      <c r="F499" s="9">
        <f t="shared" si="31"/>
        <v>9.6418534265330421E-3</v>
      </c>
      <c r="G499"/>
      <c r="H499"/>
      <c r="I499"/>
      <c r="J499"/>
      <c r="K499">
        <f t="shared" si="32"/>
        <v>1</v>
      </c>
      <c r="L499">
        <f t="shared" si="33"/>
        <v>0</v>
      </c>
    </row>
    <row r="500" spans="1:12" ht="14.5">
      <c r="A500" s="6">
        <v>44312</v>
      </c>
      <c r="B500" s="7">
        <v>33998662.32</v>
      </c>
      <c r="C500" s="8">
        <v>27.790099999999999</v>
      </c>
      <c r="D500" s="8">
        <v>27.959099999999999</v>
      </c>
      <c r="E500" s="7">
        <f t="shared" si="30"/>
        <v>0.16900000000000048</v>
      </c>
      <c r="F500" s="9">
        <f t="shared" si="31"/>
        <v>6.0813023342845291E-3</v>
      </c>
      <c r="G500"/>
      <c r="H500"/>
      <c r="I500"/>
      <c r="J500"/>
      <c r="K500">
        <f t="shared" si="32"/>
        <v>1</v>
      </c>
      <c r="L500">
        <f t="shared" si="33"/>
        <v>0</v>
      </c>
    </row>
    <row r="501" spans="1:12" ht="14.5">
      <c r="A501" s="6">
        <v>44313</v>
      </c>
      <c r="B501" s="7">
        <v>34042842.420000002</v>
      </c>
      <c r="C501" s="8">
        <v>27.970700000000001</v>
      </c>
      <c r="D501" s="8">
        <v>28.14</v>
      </c>
      <c r="E501" s="7">
        <f t="shared" si="30"/>
        <v>0.16929999999999978</v>
      </c>
      <c r="F501" s="9">
        <f t="shared" si="31"/>
        <v>6.0527623548927902E-3</v>
      </c>
      <c r="G501"/>
      <c r="H501"/>
      <c r="I501"/>
      <c r="J501"/>
      <c r="K501">
        <f t="shared" si="32"/>
        <v>1</v>
      </c>
      <c r="L501">
        <f t="shared" si="33"/>
        <v>0</v>
      </c>
    </row>
    <row r="502" spans="1:12" ht="14.5">
      <c r="A502" s="6">
        <v>44314</v>
      </c>
      <c r="B502" s="7">
        <v>35662640.609999999</v>
      </c>
      <c r="C502" s="8">
        <v>28.043199999999999</v>
      </c>
      <c r="D502" s="8">
        <v>28.146699999999999</v>
      </c>
      <c r="E502" s="7">
        <f t="shared" si="30"/>
        <v>0.10350000000000037</v>
      </c>
      <c r="F502" s="9">
        <f t="shared" si="31"/>
        <v>3.690734295658141E-3</v>
      </c>
      <c r="G502"/>
      <c r="H502"/>
      <c r="I502"/>
      <c r="J502"/>
      <c r="K502">
        <f t="shared" si="32"/>
        <v>1</v>
      </c>
      <c r="L502">
        <f t="shared" si="33"/>
        <v>0</v>
      </c>
    </row>
    <row r="503" spans="1:12" ht="14.5">
      <c r="A503" s="6">
        <v>44315</v>
      </c>
      <c r="B503" s="7">
        <v>35755045.910000004</v>
      </c>
      <c r="C503" s="8">
        <v>28.237300000000001</v>
      </c>
      <c r="D503" s="8">
        <v>28.312100000000001</v>
      </c>
      <c r="E503" s="7">
        <f t="shared" si="30"/>
        <v>7.4799999999999756E-2</v>
      </c>
      <c r="F503" s="9">
        <f t="shared" si="31"/>
        <v>2.6489784788205585E-3</v>
      </c>
      <c r="G503"/>
      <c r="H503"/>
      <c r="I503"/>
      <c r="J503"/>
      <c r="K503">
        <f t="shared" si="32"/>
        <v>1</v>
      </c>
      <c r="L503">
        <f t="shared" si="33"/>
        <v>0</v>
      </c>
    </row>
    <row r="504" spans="1:12" ht="14.5">
      <c r="A504" s="6">
        <v>44316</v>
      </c>
      <c r="B504" s="7">
        <v>36708534.539999999</v>
      </c>
      <c r="C504" s="8">
        <v>27.918500000000002</v>
      </c>
      <c r="D504" s="8">
        <v>28.0581</v>
      </c>
      <c r="E504" s="7">
        <f t="shared" si="30"/>
        <v>0.13959999999999795</v>
      </c>
      <c r="F504" s="9">
        <f t="shared" si="31"/>
        <v>5.0002686390743754E-3</v>
      </c>
      <c r="G504"/>
      <c r="H504"/>
      <c r="I504"/>
      <c r="J504"/>
      <c r="K504">
        <f t="shared" si="32"/>
        <v>1</v>
      </c>
      <c r="L504">
        <f t="shared" si="33"/>
        <v>0</v>
      </c>
    </row>
    <row r="505" spans="1:12" ht="14.5">
      <c r="A505" s="6">
        <v>44319</v>
      </c>
      <c r="B505" s="7">
        <v>36294015.920000002</v>
      </c>
      <c r="C505" s="8">
        <v>28.097200000000001</v>
      </c>
      <c r="D505" s="8">
        <v>28.1831</v>
      </c>
      <c r="E505" s="7">
        <f t="shared" si="30"/>
        <v>8.5899999999998755E-2</v>
      </c>
      <c r="F505" s="9">
        <f t="shared" si="31"/>
        <v>3.0572441382058979E-3</v>
      </c>
      <c r="G505"/>
      <c r="H505"/>
      <c r="I505"/>
      <c r="J505"/>
      <c r="K505">
        <f t="shared" si="32"/>
        <v>1</v>
      </c>
      <c r="L505">
        <f t="shared" si="33"/>
        <v>0</v>
      </c>
    </row>
    <row r="506" spans="1:12" ht="14.5">
      <c r="A506" s="6">
        <v>44320</v>
      </c>
      <c r="B506" s="7">
        <v>36526301.390000001</v>
      </c>
      <c r="C506" s="8">
        <v>27.9132</v>
      </c>
      <c r="D506" s="8">
        <v>27.965599999999998</v>
      </c>
      <c r="E506" s="7">
        <f t="shared" si="30"/>
        <v>5.239999999999867E-2</v>
      </c>
      <c r="F506" s="9">
        <f t="shared" si="31"/>
        <v>1.8772480403536202E-3</v>
      </c>
      <c r="G506"/>
      <c r="H506"/>
      <c r="I506"/>
      <c r="J506"/>
      <c r="K506">
        <f t="shared" si="32"/>
        <v>1</v>
      </c>
      <c r="L506">
        <f t="shared" si="33"/>
        <v>0</v>
      </c>
    </row>
    <row r="507" spans="1:12" ht="14.5">
      <c r="A507" s="6">
        <v>44321</v>
      </c>
      <c r="B507" s="7">
        <v>36287126.119999997</v>
      </c>
      <c r="C507" s="8">
        <v>27.898099999999999</v>
      </c>
      <c r="D507" s="8">
        <v>28.28</v>
      </c>
      <c r="E507" s="7">
        <f t="shared" si="30"/>
        <v>0.38190000000000168</v>
      </c>
      <c r="F507" s="9">
        <f t="shared" si="31"/>
        <v>1.3689104275918492E-2</v>
      </c>
      <c r="G507"/>
      <c r="H507"/>
      <c r="I507"/>
      <c r="J507"/>
      <c r="K507">
        <f t="shared" si="32"/>
        <v>1</v>
      </c>
      <c r="L507">
        <f t="shared" si="33"/>
        <v>0</v>
      </c>
    </row>
    <row r="508" spans="1:12" ht="14.5">
      <c r="A508" s="6">
        <v>44322</v>
      </c>
      <c r="B508" s="7">
        <v>38359936.520000003</v>
      </c>
      <c r="C508" s="8">
        <v>28.097799999999999</v>
      </c>
      <c r="D508" s="8">
        <v>28.169499999999999</v>
      </c>
      <c r="E508" s="7">
        <f t="shared" si="30"/>
        <v>7.1699999999999875E-2</v>
      </c>
      <c r="F508" s="9">
        <f t="shared" si="31"/>
        <v>2.551801208635547E-3</v>
      </c>
      <c r="G508"/>
      <c r="H508"/>
      <c r="I508"/>
      <c r="J508"/>
      <c r="K508">
        <f t="shared" si="32"/>
        <v>1</v>
      </c>
      <c r="L508">
        <f t="shared" si="33"/>
        <v>0</v>
      </c>
    </row>
    <row r="509" spans="1:12" ht="14.5">
      <c r="A509" s="6">
        <v>44323</v>
      </c>
      <c r="B509" s="7">
        <v>38634410.649999999</v>
      </c>
      <c r="C509" s="8">
        <v>28.430399999999999</v>
      </c>
      <c r="D509" s="8">
        <v>28.56</v>
      </c>
      <c r="E509" s="7">
        <f t="shared" si="30"/>
        <v>0.12959999999999994</v>
      </c>
      <c r="F509" s="9">
        <f t="shared" si="31"/>
        <v>4.5585007597501248E-3</v>
      </c>
      <c r="G509"/>
      <c r="H509"/>
      <c r="I509"/>
      <c r="J509"/>
      <c r="K509">
        <f t="shared" si="32"/>
        <v>1</v>
      </c>
      <c r="L509">
        <f t="shared" si="33"/>
        <v>0</v>
      </c>
    </row>
    <row r="510" spans="1:12" ht="14.5">
      <c r="A510" s="6">
        <v>44326</v>
      </c>
      <c r="B510" s="7">
        <v>39091831.990000002</v>
      </c>
      <c r="C510" s="8">
        <v>28.340599999999998</v>
      </c>
      <c r="D510" s="8">
        <v>28.53</v>
      </c>
      <c r="E510" s="7">
        <f t="shared" si="30"/>
        <v>0.18940000000000268</v>
      </c>
      <c r="F510" s="9">
        <f t="shared" si="31"/>
        <v>6.6829918914914537E-3</v>
      </c>
      <c r="G510"/>
      <c r="H510"/>
      <c r="I510"/>
      <c r="J510"/>
      <c r="K510">
        <f t="shared" si="32"/>
        <v>1</v>
      </c>
      <c r="L510">
        <f t="shared" si="33"/>
        <v>0</v>
      </c>
    </row>
    <row r="511" spans="1:12" ht="14.5">
      <c r="A511" s="6">
        <v>44327</v>
      </c>
      <c r="B511" s="7">
        <v>38968312.730000004</v>
      </c>
      <c r="C511" s="8">
        <v>28.100300000000001</v>
      </c>
      <c r="D511" s="8">
        <v>28.275500000000001</v>
      </c>
      <c r="E511" s="7">
        <f t="shared" si="30"/>
        <v>0.17520000000000024</v>
      </c>
      <c r="F511" s="9">
        <f t="shared" si="31"/>
        <v>6.2348088810439831E-3</v>
      </c>
      <c r="G511"/>
      <c r="H511"/>
      <c r="I511"/>
      <c r="J511"/>
      <c r="K511">
        <f t="shared" si="32"/>
        <v>1</v>
      </c>
      <c r="L511">
        <f t="shared" si="33"/>
        <v>0</v>
      </c>
    </row>
    <row r="512" spans="1:12" ht="14.5">
      <c r="A512" s="6">
        <v>44328</v>
      </c>
      <c r="B512" s="7">
        <v>40042859</v>
      </c>
      <c r="C512" s="8">
        <v>27.696400000000001</v>
      </c>
      <c r="D512" s="8">
        <v>27.87</v>
      </c>
      <c r="E512" s="7">
        <f t="shared" si="30"/>
        <v>0.17360000000000042</v>
      </c>
      <c r="F512" s="9">
        <f t="shared" si="31"/>
        <v>6.2679626233012381E-3</v>
      </c>
      <c r="G512"/>
      <c r="H512"/>
      <c r="I512"/>
      <c r="J512"/>
      <c r="K512">
        <f t="shared" si="32"/>
        <v>1</v>
      </c>
      <c r="L512">
        <f t="shared" si="33"/>
        <v>0</v>
      </c>
    </row>
    <row r="513" spans="1:12" ht="14.5">
      <c r="A513" s="6">
        <v>44329</v>
      </c>
      <c r="B513" s="7">
        <v>40852122.090000004</v>
      </c>
      <c r="C513" s="8">
        <v>27.845800000000001</v>
      </c>
      <c r="D513" s="8">
        <v>27.889700000000001</v>
      </c>
      <c r="E513" s="7">
        <f t="shared" si="30"/>
        <v>4.3900000000000716E-2</v>
      </c>
      <c r="F513" s="9">
        <f t="shared" si="31"/>
        <v>1.5765393703898152E-3</v>
      </c>
      <c r="G513"/>
      <c r="H513"/>
      <c r="I513"/>
      <c r="J513"/>
      <c r="K513">
        <f t="shared" si="32"/>
        <v>1</v>
      </c>
      <c r="L513">
        <f t="shared" si="33"/>
        <v>0</v>
      </c>
    </row>
    <row r="514" spans="1:12" ht="14.5">
      <c r="A514" s="6">
        <v>44330</v>
      </c>
      <c r="B514" s="7">
        <v>41072609.850000001</v>
      </c>
      <c r="C514" s="8">
        <v>28.389399999999998</v>
      </c>
      <c r="D514" s="8">
        <v>28.57</v>
      </c>
      <c r="E514" s="7">
        <f t="shared" ref="E514:E577" si="34">(D514-C514)</f>
        <v>0.18060000000000187</v>
      </c>
      <c r="F514" s="9">
        <f t="shared" ref="F514:F577" si="35">+E514/C514</f>
        <v>6.3615293031906934E-3</v>
      </c>
      <c r="G514"/>
      <c r="H514"/>
      <c r="I514"/>
      <c r="J514"/>
      <c r="K514">
        <f t="shared" si="32"/>
        <v>1</v>
      </c>
      <c r="L514">
        <f t="shared" si="33"/>
        <v>0</v>
      </c>
    </row>
    <row r="515" spans="1:12" ht="14.5">
      <c r="A515" s="6">
        <v>44333</v>
      </c>
      <c r="B515" s="7">
        <v>41874336.950000003</v>
      </c>
      <c r="C515" s="8">
        <v>28.467500000000001</v>
      </c>
      <c r="D515" s="8">
        <v>28.61</v>
      </c>
      <c r="E515" s="7">
        <f t="shared" si="34"/>
        <v>0.14249999999999829</v>
      </c>
      <c r="F515" s="9">
        <f t="shared" si="35"/>
        <v>5.0057082638095473E-3</v>
      </c>
      <c r="G515"/>
      <c r="H515"/>
      <c r="I515"/>
      <c r="J515"/>
      <c r="K515">
        <f t="shared" si="32"/>
        <v>1</v>
      </c>
      <c r="L515">
        <f t="shared" si="33"/>
        <v>0</v>
      </c>
    </row>
    <row r="516" spans="1:12" ht="14.5">
      <c r="A516" s="6">
        <v>44334</v>
      </c>
      <c r="B516" s="7">
        <v>41989547.700000003</v>
      </c>
      <c r="C516" s="8">
        <v>28.293800000000001</v>
      </c>
      <c r="D516" s="8">
        <v>28.58</v>
      </c>
      <c r="E516" s="7">
        <f t="shared" si="34"/>
        <v>0.28619999999999735</v>
      </c>
      <c r="F516" s="9">
        <f t="shared" si="35"/>
        <v>1.011529027560799E-2</v>
      </c>
      <c r="G516"/>
      <c r="H516"/>
      <c r="I516"/>
      <c r="J516"/>
      <c r="K516">
        <f t="shared" si="32"/>
        <v>1</v>
      </c>
      <c r="L516">
        <f t="shared" si="33"/>
        <v>0</v>
      </c>
    </row>
    <row r="517" spans="1:12" ht="14.5">
      <c r="A517" s="6">
        <v>44335</v>
      </c>
      <c r="B517" s="7">
        <v>41733286.770000003</v>
      </c>
      <c r="C517" s="8">
        <v>28.1189</v>
      </c>
      <c r="D517" s="8">
        <v>28.1431</v>
      </c>
      <c r="E517" s="7">
        <f t="shared" si="34"/>
        <v>2.4200000000000443E-2</v>
      </c>
      <c r="F517" s="9">
        <f t="shared" si="35"/>
        <v>8.6063110576873355E-4</v>
      </c>
      <c r="G517"/>
      <c r="H517"/>
      <c r="I517"/>
      <c r="J517"/>
      <c r="K517">
        <f t="shared" si="32"/>
        <v>1</v>
      </c>
      <c r="L517">
        <f t="shared" si="33"/>
        <v>0</v>
      </c>
    </row>
    <row r="518" spans="1:12" ht="14.5">
      <c r="A518" s="6">
        <v>44336</v>
      </c>
      <c r="B518" s="7">
        <v>41475445.329999998</v>
      </c>
      <c r="C518" s="8">
        <v>28.115300000000001</v>
      </c>
      <c r="D518" s="8">
        <v>28.27</v>
      </c>
      <c r="E518" s="7">
        <f t="shared" si="34"/>
        <v>0.15469999999999828</v>
      </c>
      <c r="F518" s="9">
        <f t="shared" si="35"/>
        <v>5.5023421411117173E-3</v>
      </c>
      <c r="G518"/>
      <c r="H518"/>
      <c r="I518"/>
      <c r="J518"/>
      <c r="K518">
        <f t="shared" si="32"/>
        <v>1</v>
      </c>
      <c r="L518">
        <f t="shared" si="33"/>
        <v>0</v>
      </c>
    </row>
    <row r="519" spans="1:12" ht="14.5">
      <c r="A519" s="6">
        <v>44337</v>
      </c>
      <c r="B519" s="7">
        <v>41470064.289999999</v>
      </c>
      <c r="C519" s="8">
        <v>28.249099999999999</v>
      </c>
      <c r="D519" s="8">
        <v>28.346</v>
      </c>
      <c r="E519" s="7">
        <f t="shared" si="34"/>
        <v>9.690000000000154E-2</v>
      </c>
      <c r="F519" s="9">
        <f t="shared" si="35"/>
        <v>3.4301977762123941E-3</v>
      </c>
      <c r="G519"/>
      <c r="H519"/>
      <c r="I519"/>
      <c r="J519"/>
      <c r="K519">
        <f t="shared" si="32"/>
        <v>1</v>
      </c>
      <c r="L519">
        <f t="shared" si="33"/>
        <v>0</v>
      </c>
    </row>
    <row r="520" spans="1:12" ht="14.5">
      <c r="A520" s="6">
        <v>44340</v>
      </c>
      <c r="B520" s="7">
        <v>41667370.030000001</v>
      </c>
      <c r="C520" s="8">
        <v>28.5046</v>
      </c>
      <c r="D520" s="8">
        <v>28.6265</v>
      </c>
      <c r="E520" s="7">
        <f t="shared" si="34"/>
        <v>0.12190000000000012</v>
      </c>
      <c r="F520" s="9">
        <f t="shared" si="35"/>
        <v>4.2765027399086506E-3</v>
      </c>
      <c r="G520"/>
      <c r="H520"/>
      <c r="I520"/>
      <c r="J520"/>
      <c r="K520">
        <f t="shared" si="32"/>
        <v>1</v>
      </c>
      <c r="L520">
        <f t="shared" si="33"/>
        <v>0</v>
      </c>
    </row>
    <row r="521" spans="1:12" ht="14.5">
      <c r="A521" s="6">
        <v>44341</v>
      </c>
      <c r="B521" s="7">
        <v>43469571.240000002</v>
      </c>
      <c r="C521" s="8">
        <v>28.481400000000001</v>
      </c>
      <c r="D521" s="8">
        <v>28.6571</v>
      </c>
      <c r="E521" s="7">
        <f t="shared" si="34"/>
        <v>0.17569999999999908</v>
      </c>
      <c r="F521" s="9">
        <f t="shared" si="35"/>
        <v>6.168938324660974E-3</v>
      </c>
      <c r="G521"/>
      <c r="H521"/>
      <c r="I521"/>
      <c r="J521"/>
      <c r="K521">
        <f t="shared" si="32"/>
        <v>1</v>
      </c>
      <c r="L521">
        <f t="shared" si="33"/>
        <v>0</v>
      </c>
    </row>
    <row r="522" spans="1:12" ht="14.5">
      <c r="A522" s="6">
        <v>44342</v>
      </c>
      <c r="B522" s="7">
        <v>43434086.390000001</v>
      </c>
      <c r="C522" s="8">
        <v>28.390599999999999</v>
      </c>
      <c r="D522" s="8">
        <v>28.66</v>
      </c>
      <c r="E522" s="7">
        <f t="shared" si="34"/>
        <v>0.26940000000000097</v>
      </c>
      <c r="F522" s="9">
        <f t="shared" si="35"/>
        <v>9.4890562369235234E-3</v>
      </c>
      <c r="G522"/>
      <c r="H522"/>
      <c r="I522"/>
      <c r="J522"/>
      <c r="K522">
        <f t="shared" si="32"/>
        <v>1</v>
      </c>
      <c r="L522">
        <f t="shared" si="33"/>
        <v>0</v>
      </c>
    </row>
    <row r="523" spans="1:12" ht="14.5">
      <c r="A523" s="6">
        <v>44343</v>
      </c>
      <c r="B523" s="7">
        <v>45424930.980000004</v>
      </c>
      <c r="C523" s="8">
        <v>28.6388</v>
      </c>
      <c r="D523" s="8">
        <v>28.88</v>
      </c>
      <c r="E523" s="7">
        <f t="shared" si="34"/>
        <v>0.24119999999999919</v>
      </c>
      <c r="F523" s="9">
        <f t="shared" si="35"/>
        <v>8.4221405924828976E-3</v>
      </c>
      <c r="G523"/>
      <c r="H523"/>
      <c r="I523"/>
      <c r="J523"/>
      <c r="K523">
        <f t="shared" si="32"/>
        <v>1</v>
      </c>
      <c r="L523">
        <f t="shared" si="33"/>
        <v>0</v>
      </c>
    </row>
    <row r="524" spans="1:12" ht="14.5">
      <c r="A524" s="6">
        <v>44344</v>
      </c>
      <c r="B524" s="7">
        <v>45822053.869999997</v>
      </c>
      <c r="C524" s="8">
        <v>28.5745</v>
      </c>
      <c r="D524" s="8">
        <v>28.8691</v>
      </c>
      <c r="E524" s="7">
        <f t="shared" si="34"/>
        <v>0.29459999999999908</v>
      </c>
      <c r="F524" s="9">
        <f t="shared" si="35"/>
        <v>1.0309891686643653E-2</v>
      </c>
      <c r="G524"/>
      <c r="H524"/>
      <c r="I524"/>
      <c r="J524"/>
      <c r="K524">
        <f t="shared" si="32"/>
        <v>1</v>
      </c>
      <c r="L524">
        <f t="shared" si="33"/>
        <v>0</v>
      </c>
    </row>
    <row r="525" spans="1:12" ht="14.5">
      <c r="A525" s="6">
        <v>44348</v>
      </c>
      <c r="B525" s="7">
        <v>50005315.899999999</v>
      </c>
      <c r="C525" s="8">
        <v>28.517099999999999</v>
      </c>
      <c r="D525" s="8">
        <v>28.575900000000001</v>
      </c>
      <c r="E525" s="7">
        <f t="shared" si="34"/>
        <v>5.8800000000001518E-2</v>
      </c>
      <c r="F525" s="9">
        <f t="shared" si="35"/>
        <v>2.0619207422915204E-3</v>
      </c>
      <c r="G525"/>
      <c r="H525"/>
      <c r="I525"/>
      <c r="J525"/>
      <c r="K525">
        <f t="shared" si="32"/>
        <v>1</v>
      </c>
      <c r="L525">
        <f t="shared" si="33"/>
        <v>0</v>
      </c>
    </row>
    <row r="526" spans="1:12" ht="14.5">
      <c r="A526" s="6">
        <v>44349</v>
      </c>
      <c r="B526" s="7">
        <v>49904873.609999999</v>
      </c>
      <c r="C526" s="8">
        <v>28.643799999999999</v>
      </c>
      <c r="D526" s="8">
        <v>28.815000000000001</v>
      </c>
      <c r="E526" s="7">
        <f t="shared" si="34"/>
        <v>0.17120000000000246</v>
      </c>
      <c r="F526" s="9">
        <f t="shared" si="35"/>
        <v>5.976860612069714E-3</v>
      </c>
      <c r="G526"/>
      <c r="H526"/>
      <c r="I526"/>
      <c r="J526"/>
      <c r="K526">
        <f t="shared" si="32"/>
        <v>1</v>
      </c>
      <c r="L526">
        <f t="shared" si="33"/>
        <v>0</v>
      </c>
    </row>
    <row r="527" spans="1:12" ht="14.5">
      <c r="A527" s="6">
        <v>44350</v>
      </c>
      <c r="B527" s="7">
        <v>50126580.050000004</v>
      </c>
      <c r="C527" s="8">
        <v>28.450600000000001</v>
      </c>
      <c r="D527" s="8">
        <v>28.693999999999999</v>
      </c>
      <c r="E527" s="7">
        <f t="shared" si="34"/>
        <v>0.24339999999999762</v>
      </c>
      <c r="F527" s="9">
        <f t="shared" si="35"/>
        <v>8.5551798556092878E-3</v>
      </c>
      <c r="G527"/>
      <c r="H527"/>
      <c r="I527"/>
      <c r="J527"/>
      <c r="K527">
        <f t="shared" si="32"/>
        <v>1</v>
      </c>
      <c r="L527">
        <f t="shared" si="33"/>
        <v>0</v>
      </c>
    </row>
    <row r="528" spans="1:12" ht="14.5">
      <c r="A528" s="6">
        <v>44351</v>
      </c>
      <c r="B528" s="7">
        <v>49788569.490000002</v>
      </c>
      <c r="C528" s="8">
        <v>28.602900000000002</v>
      </c>
      <c r="D528" s="8">
        <v>28.86</v>
      </c>
      <c r="E528" s="7">
        <f t="shared" si="34"/>
        <v>0.25709999999999766</v>
      </c>
      <c r="F528" s="9">
        <f t="shared" si="35"/>
        <v>8.9885990581373785E-3</v>
      </c>
      <c r="G528"/>
      <c r="H528"/>
      <c r="I528"/>
      <c r="J528"/>
      <c r="K528">
        <f t="shared" ref="K528:K591" si="36">IF(E528&gt;0,1,0)</f>
        <v>1</v>
      </c>
      <c r="L528">
        <f t="shared" ref="L528:L591" si="37">IF(E528&lt;0,1,0)</f>
        <v>0</v>
      </c>
    </row>
    <row r="529" spans="1:12" ht="14.5">
      <c r="A529" s="6">
        <v>44354</v>
      </c>
      <c r="B529" s="7">
        <v>50770212.410000004</v>
      </c>
      <c r="C529" s="8">
        <v>28.671199999999999</v>
      </c>
      <c r="D529" s="8">
        <v>28.79</v>
      </c>
      <c r="E529" s="7">
        <f t="shared" si="34"/>
        <v>0.11880000000000024</v>
      </c>
      <c r="F529" s="9">
        <f t="shared" si="35"/>
        <v>4.1435307904796534E-3</v>
      </c>
      <c r="G529"/>
      <c r="H529"/>
      <c r="I529"/>
      <c r="J529"/>
      <c r="K529">
        <f t="shared" si="36"/>
        <v>1</v>
      </c>
      <c r="L529">
        <f t="shared" si="37"/>
        <v>0</v>
      </c>
    </row>
    <row r="530" spans="1:12" ht="14.5">
      <c r="A530" s="6">
        <v>44355</v>
      </c>
      <c r="B530" s="7">
        <v>50891396.93</v>
      </c>
      <c r="C530" s="8">
        <v>28.788799999999998</v>
      </c>
      <c r="D530" s="8">
        <v>28.845099999999999</v>
      </c>
      <c r="E530" s="7">
        <f t="shared" si="34"/>
        <v>5.6300000000000239E-2</v>
      </c>
      <c r="F530" s="9">
        <f t="shared" si="35"/>
        <v>1.9556216306341437E-3</v>
      </c>
      <c r="G530"/>
      <c r="H530"/>
      <c r="I530"/>
      <c r="J530"/>
      <c r="K530">
        <f t="shared" si="36"/>
        <v>1</v>
      </c>
      <c r="L530">
        <f t="shared" si="37"/>
        <v>0</v>
      </c>
    </row>
    <row r="531" spans="1:12" ht="14.5">
      <c r="A531" s="6">
        <v>44356</v>
      </c>
      <c r="B531" s="7">
        <v>51100076.579999998</v>
      </c>
      <c r="C531" s="8">
        <v>28.808299999999999</v>
      </c>
      <c r="D531" s="8">
        <v>29.070699999999999</v>
      </c>
      <c r="E531" s="7">
        <f t="shared" si="34"/>
        <v>0.26239999999999952</v>
      </c>
      <c r="F531" s="9">
        <f t="shared" si="35"/>
        <v>9.1084860960209228E-3</v>
      </c>
      <c r="G531"/>
      <c r="H531"/>
      <c r="I531"/>
      <c r="J531"/>
      <c r="K531">
        <f t="shared" si="36"/>
        <v>1</v>
      </c>
      <c r="L531">
        <f t="shared" si="37"/>
        <v>0</v>
      </c>
    </row>
    <row r="532" spans="1:12" ht="14.5">
      <c r="A532" s="6">
        <v>44357</v>
      </c>
      <c r="B532" s="7">
        <v>51134659.780000001</v>
      </c>
      <c r="C532" s="8">
        <v>28.855799999999999</v>
      </c>
      <c r="D532" s="8">
        <v>28.9726</v>
      </c>
      <c r="E532" s="7">
        <f t="shared" si="34"/>
        <v>0.11680000000000135</v>
      </c>
      <c r="F532" s="9">
        <f t="shared" si="35"/>
        <v>4.0477131114022603E-3</v>
      </c>
      <c r="G532"/>
      <c r="H532"/>
      <c r="I532"/>
      <c r="J532"/>
      <c r="K532">
        <f t="shared" si="36"/>
        <v>1</v>
      </c>
      <c r="L532">
        <f t="shared" si="37"/>
        <v>0</v>
      </c>
    </row>
    <row r="533" spans="1:12" ht="14.5">
      <c r="A533" s="6">
        <v>44358</v>
      </c>
      <c r="B533" s="7">
        <v>52661776.609999999</v>
      </c>
      <c r="C533" s="8">
        <v>28.7913</v>
      </c>
      <c r="D533" s="8">
        <v>28.907699999999998</v>
      </c>
      <c r="E533" s="7">
        <f t="shared" si="34"/>
        <v>0.11639999999999873</v>
      </c>
      <c r="F533" s="9">
        <f t="shared" si="35"/>
        <v>4.0428879557365847E-3</v>
      </c>
      <c r="G533"/>
      <c r="H533"/>
      <c r="I533"/>
      <c r="J533"/>
      <c r="K533">
        <f t="shared" si="36"/>
        <v>1</v>
      </c>
      <c r="L533">
        <f t="shared" si="37"/>
        <v>0</v>
      </c>
    </row>
    <row r="534" spans="1:12" ht="14.5">
      <c r="A534" s="6">
        <v>44361</v>
      </c>
      <c r="B534" s="7">
        <v>52544061.840000004</v>
      </c>
      <c r="C534" s="8">
        <v>28.857900000000001</v>
      </c>
      <c r="D534" s="8">
        <v>28.9</v>
      </c>
      <c r="E534" s="7">
        <f t="shared" si="34"/>
        <v>4.2099999999997806E-2</v>
      </c>
      <c r="F534" s="9">
        <f t="shared" si="35"/>
        <v>1.4588726137382763E-3</v>
      </c>
      <c r="G534"/>
      <c r="H534"/>
      <c r="I534"/>
      <c r="J534"/>
      <c r="K534">
        <f t="shared" si="36"/>
        <v>1</v>
      </c>
      <c r="L534">
        <f t="shared" si="37"/>
        <v>0</v>
      </c>
    </row>
    <row r="535" spans="1:12" ht="14.5">
      <c r="A535" s="6">
        <v>44362</v>
      </c>
      <c r="B535" s="7">
        <v>52665706.670000002</v>
      </c>
      <c r="C535" s="8">
        <v>28.9621</v>
      </c>
      <c r="D535" s="8">
        <v>29.117000000000001</v>
      </c>
      <c r="E535" s="7">
        <f t="shared" si="34"/>
        <v>0.15490000000000137</v>
      </c>
      <c r="F535" s="9">
        <f t="shared" si="35"/>
        <v>5.3483690754469243E-3</v>
      </c>
      <c r="G535"/>
      <c r="H535"/>
      <c r="I535"/>
      <c r="J535"/>
      <c r="K535">
        <f t="shared" si="36"/>
        <v>1</v>
      </c>
      <c r="L535">
        <f t="shared" si="37"/>
        <v>0</v>
      </c>
    </row>
    <row r="536" spans="1:12" ht="14.5">
      <c r="A536" s="6">
        <v>44363</v>
      </c>
      <c r="B536" s="7">
        <v>52855904.910000004</v>
      </c>
      <c r="C536" s="8">
        <v>28.624300000000002</v>
      </c>
      <c r="D536" s="8">
        <v>28.724399999999999</v>
      </c>
      <c r="E536" s="7">
        <f t="shared" si="34"/>
        <v>0.10009999999999764</v>
      </c>
      <c r="F536" s="9">
        <f t="shared" si="35"/>
        <v>3.4970287483011859E-3</v>
      </c>
      <c r="G536"/>
      <c r="H536"/>
      <c r="I536"/>
      <c r="J536"/>
      <c r="K536">
        <f t="shared" si="36"/>
        <v>1</v>
      </c>
      <c r="L536">
        <f t="shared" si="37"/>
        <v>0</v>
      </c>
    </row>
    <row r="537" spans="1:12" ht="14.5">
      <c r="A537" s="6">
        <v>44364</v>
      </c>
      <c r="B537" s="7">
        <v>52954931.289999999</v>
      </c>
      <c r="C537" s="8">
        <v>28.132300000000001</v>
      </c>
      <c r="D537" s="8">
        <v>28.332999999999998</v>
      </c>
      <c r="E537" s="7">
        <f t="shared" si="34"/>
        <v>0.20069999999999766</v>
      </c>
      <c r="F537" s="9">
        <f t="shared" si="35"/>
        <v>7.134148292176525E-3</v>
      </c>
      <c r="G537"/>
      <c r="H537"/>
      <c r="I537"/>
      <c r="J537"/>
      <c r="K537">
        <f t="shared" si="36"/>
        <v>1</v>
      </c>
      <c r="L537">
        <f t="shared" si="37"/>
        <v>0</v>
      </c>
    </row>
    <row r="538" spans="1:12" ht="14.5">
      <c r="A538" s="6">
        <v>44365</v>
      </c>
      <c r="B538" s="7">
        <v>52044843.5</v>
      </c>
      <c r="C538" s="8">
        <v>27.897200000000002</v>
      </c>
      <c r="D538" s="8">
        <v>28.1038</v>
      </c>
      <c r="E538" s="7">
        <f t="shared" si="34"/>
        <v>0.20659999999999812</v>
      </c>
      <c r="F538" s="9">
        <f t="shared" si="35"/>
        <v>7.4057611516567291E-3</v>
      </c>
      <c r="G538"/>
      <c r="H538"/>
      <c r="I538"/>
      <c r="J538"/>
      <c r="K538">
        <f t="shared" si="36"/>
        <v>1</v>
      </c>
      <c r="L538">
        <f t="shared" si="37"/>
        <v>0</v>
      </c>
    </row>
    <row r="539" spans="1:12" ht="14.5">
      <c r="A539" s="6">
        <v>44368</v>
      </c>
      <c r="B539" s="7">
        <v>51609892.289999999</v>
      </c>
      <c r="C539" s="8">
        <v>28.229299999999999</v>
      </c>
      <c r="D539" s="8">
        <v>28.409800000000001</v>
      </c>
      <c r="E539" s="7">
        <f t="shared" si="34"/>
        <v>0.1805000000000021</v>
      </c>
      <c r="F539" s="9">
        <f t="shared" si="35"/>
        <v>6.3940657402061724E-3</v>
      </c>
      <c r="G539"/>
      <c r="H539"/>
      <c r="I539"/>
      <c r="J539"/>
      <c r="K539">
        <f t="shared" si="36"/>
        <v>1</v>
      </c>
      <c r="L539">
        <f t="shared" si="37"/>
        <v>0</v>
      </c>
    </row>
    <row r="540" spans="1:12" ht="14.5">
      <c r="A540" s="6">
        <v>44369</v>
      </c>
      <c r="B540" s="7">
        <v>52224282.210000001</v>
      </c>
      <c r="C540" s="8">
        <v>28.337900000000001</v>
      </c>
      <c r="D540" s="8">
        <v>28.5246</v>
      </c>
      <c r="E540" s="7">
        <f t="shared" si="34"/>
        <v>0.18669999999999831</v>
      </c>
      <c r="F540" s="9">
        <f t="shared" si="35"/>
        <v>6.5883498777255306E-3</v>
      </c>
      <c r="G540"/>
      <c r="H540"/>
      <c r="I540"/>
      <c r="J540"/>
      <c r="K540">
        <f t="shared" si="36"/>
        <v>1</v>
      </c>
      <c r="L540">
        <f t="shared" si="37"/>
        <v>0</v>
      </c>
    </row>
    <row r="541" spans="1:12" ht="14.5">
      <c r="A541" s="6">
        <v>44370</v>
      </c>
      <c r="B541" s="7">
        <v>53133474.18</v>
      </c>
      <c r="C541" s="8">
        <v>28.396799999999999</v>
      </c>
      <c r="D541" s="8">
        <v>28.469899999999999</v>
      </c>
      <c r="E541" s="7">
        <f t="shared" si="34"/>
        <v>7.3100000000000165E-2</v>
      </c>
      <c r="F541" s="9">
        <f t="shared" si="35"/>
        <v>2.5742337164751019E-3</v>
      </c>
      <c r="G541"/>
      <c r="H541"/>
      <c r="I541"/>
      <c r="J541"/>
      <c r="K541">
        <f t="shared" si="36"/>
        <v>1</v>
      </c>
      <c r="L541">
        <f t="shared" si="37"/>
        <v>0</v>
      </c>
    </row>
    <row r="542" spans="1:12" ht="14.5">
      <c r="A542" s="6">
        <v>44371</v>
      </c>
      <c r="B542" s="7">
        <v>53243911.200000003</v>
      </c>
      <c r="C542" s="8">
        <v>28.474599999999999</v>
      </c>
      <c r="D542" s="8">
        <v>28.715</v>
      </c>
      <c r="E542" s="7">
        <f t="shared" si="34"/>
        <v>0.24040000000000106</v>
      </c>
      <c r="F542" s="9">
        <f t="shared" si="35"/>
        <v>8.4426120121090745E-3</v>
      </c>
      <c r="G542"/>
      <c r="H542"/>
      <c r="I542"/>
      <c r="J542"/>
      <c r="K542">
        <f t="shared" si="36"/>
        <v>1</v>
      </c>
      <c r="L542">
        <f t="shared" si="37"/>
        <v>0</v>
      </c>
    </row>
    <row r="543" spans="1:12" ht="14.5">
      <c r="A543" s="6">
        <v>44372</v>
      </c>
      <c r="B543" s="7">
        <v>53389889.509999998</v>
      </c>
      <c r="C543" s="8">
        <v>28.418199999999999</v>
      </c>
      <c r="D543" s="8">
        <v>28.669699999999999</v>
      </c>
      <c r="E543" s="7">
        <f t="shared" si="34"/>
        <v>0.25150000000000006</v>
      </c>
      <c r="F543" s="9">
        <f t="shared" si="35"/>
        <v>8.8499623480727159E-3</v>
      </c>
      <c r="G543"/>
      <c r="H543"/>
      <c r="I543"/>
      <c r="J543"/>
      <c r="K543">
        <f t="shared" si="36"/>
        <v>1</v>
      </c>
      <c r="L543">
        <f t="shared" si="37"/>
        <v>0</v>
      </c>
    </row>
    <row r="544" spans="1:12" ht="14.5">
      <c r="A544" s="6">
        <v>44375</v>
      </c>
      <c r="B544" s="7">
        <v>53284069.490000002</v>
      </c>
      <c r="C544" s="8">
        <v>28.349799999999998</v>
      </c>
      <c r="D544" s="8">
        <v>28.4757</v>
      </c>
      <c r="E544" s="7">
        <f t="shared" si="34"/>
        <v>0.12590000000000146</v>
      </c>
      <c r="F544" s="9">
        <f t="shared" si="35"/>
        <v>4.4409484370260622E-3</v>
      </c>
      <c r="G544"/>
      <c r="H544"/>
      <c r="I544"/>
      <c r="J544"/>
      <c r="K544">
        <f t="shared" si="36"/>
        <v>1</v>
      </c>
      <c r="L544">
        <f t="shared" si="37"/>
        <v>0</v>
      </c>
    </row>
    <row r="545" spans="1:12" ht="14.5">
      <c r="A545" s="6">
        <v>44376</v>
      </c>
      <c r="B545" s="7">
        <v>53155954.560000002</v>
      </c>
      <c r="C545" s="8">
        <v>28.260999999999999</v>
      </c>
      <c r="D545" s="8">
        <v>28.491399999999999</v>
      </c>
      <c r="E545" s="7">
        <f t="shared" si="34"/>
        <v>0.23039999999999949</v>
      </c>
      <c r="F545" s="9">
        <f t="shared" si="35"/>
        <v>8.1525777573334107E-3</v>
      </c>
      <c r="G545"/>
      <c r="H545"/>
      <c r="I545"/>
      <c r="J545"/>
      <c r="K545">
        <f t="shared" si="36"/>
        <v>1</v>
      </c>
      <c r="L545">
        <f t="shared" si="37"/>
        <v>0</v>
      </c>
    </row>
    <row r="546" spans="1:12" ht="14.5">
      <c r="A546" s="6">
        <v>44377</v>
      </c>
      <c r="B546" s="7">
        <v>53695973.480000004</v>
      </c>
      <c r="C546" s="8">
        <v>28.357900000000001</v>
      </c>
      <c r="D546" s="8">
        <v>28.492699999999999</v>
      </c>
      <c r="E546" s="7">
        <f t="shared" si="34"/>
        <v>0.13479999999999848</v>
      </c>
      <c r="F546" s="9">
        <f t="shared" si="35"/>
        <v>4.7535254726195691E-3</v>
      </c>
      <c r="G546"/>
      <c r="H546"/>
      <c r="I546"/>
      <c r="J546"/>
      <c r="K546">
        <f t="shared" si="36"/>
        <v>1</v>
      </c>
      <c r="L546">
        <f t="shared" si="37"/>
        <v>0</v>
      </c>
    </row>
    <row r="547" spans="1:12" ht="14.5">
      <c r="A547" s="6">
        <v>44378</v>
      </c>
      <c r="B547" s="7">
        <v>53879925.800000004</v>
      </c>
      <c r="C547" s="8">
        <v>28.582100000000001</v>
      </c>
      <c r="D547" s="8">
        <v>28.705300000000001</v>
      </c>
      <c r="E547" s="7">
        <f t="shared" si="34"/>
        <v>0.12320000000000064</v>
      </c>
      <c r="F547" s="9">
        <f t="shared" si="35"/>
        <v>4.3103900693091356E-3</v>
      </c>
      <c r="G547"/>
      <c r="H547"/>
      <c r="I547"/>
      <c r="J547"/>
      <c r="K547">
        <f t="shared" si="36"/>
        <v>1</v>
      </c>
      <c r="L547">
        <f t="shared" si="37"/>
        <v>0</v>
      </c>
    </row>
    <row r="548" spans="1:12" ht="14.5">
      <c r="A548" s="6">
        <v>44379</v>
      </c>
      <c r="B548" s="7">
        <v>54306027.149999999</v>
      </c>
      <c r="C548" s="8">
        <v>28.619</v>
      </c>
      <c r="D548" s="8">
        <v>28.924900000000001</v>
      </c>
      <c r="E548" s="7">
        <f t="shared" si="34"/>
        <v>0.30590000000000117</v>
      </c>
      <c r="F548" s="9">
        <f t="shared" si="35"/>
        <v>1.0688703308990572E-2</v>
      </c>
      <c r="G548"/>
      <c r="H548"/>
      <c r="I548"/>
      <c r="J548"/>
      <c r="K548">
        <f t="shared" si="36"/>
        <v>1</v>
      </c>
      <c r="L548">
        <f t="shared" si="37"/>
        <v>0</v>
      </c>
    </row>
    <row r="549" spans="1:12" ht="14.5">
      <c r="A549" s="6">
        <v>44383</v>
      </c>
      <c r="B549" s="7">
        <v>54376123.43</v>
      </c>
      <c r="C549" s="8">
        <v>28.323</v>
      </c>
      <c r="D549" s="8">
        <v>28.606100000000001</v>
      </c>
      <c r="E549" s="7">
        <f t="shared" si="34"/>
        <v>0.28310000000000102</v>
      </c>
      <c r="F549" s="9">
        <f t="shared" si="35"/>
        <v>9.9954100907390115E-3</v>
      </c>
      <c r="G549"/>
      <c r="H549"/>
      <c r="I549"/>
      <c r="J549"/>
      <c r="K549">
        <f t="shared" si="36"/>
        <v>1</v>
      </c>
      <c r="L549">
        <f t="shared" si="37"/>
        <v>0</v>
      </c>
    </row>
    <row r="550" spans="1:12" ht="14.5">
      <c r="A550" s="6">
        <v>44384</v>
      </c>
      <c r="B550" s="7">
        <v>55229752.609999999</v>
      </c>
      <c r="C550" s="8">
        <v>28.3828</v>
      </c>
      <c r="D550" s="8">
        <v>28.528600000000001</v>
      </c>
      <c r="E550" s="7">
        <f t="shared" si="34"/>
        <v>0.14580000000000126</v>
      </c>
      <c r="F550" s="9">
        <f t="shared" si="35"/>
        <v>5.1369139056048471E-3</v>
      </c>
      <c r="G550"/>
      <c r="H550"/>
      <c r="I550"/>
      <c r="J550"/>
      <c r="K550">
        <f t="shared" si="36"/>
        <v>1</v>
      </c>
      <c r="L550">
        <f t="shared" si="37"/>
        <v>0</v>
      </c>
    </row>
    <row r="551" spans="1:12" ht="14.5">
      <c r="A551" s="6">
        <v>44385</v>
      </c>
      <c r="B551" s="7">
        <v>55346442.130000003</v>
      </c>
      <c r="C551" s="8">
        <v>28.155200000000001</v>
      </c>
      <c r="D551" s="8">
        <v>28.300599999999999</v>
      </c>
      <c r="E551" s="7">
        <f t="shared" si="34"/>
        <v>0.14539999999999864</v>
      </c>
      <c r="F551" s="9">
        <f t="shared" si="35"/>
        <v>5.1642325396373898E-3</v>
      </c>
      <c r="G551"/>
      <c r="H551"/>
      <c r="I551"/>
      <c r="J551"/>
      <c r="K551">
        <f t="shared" si="36"/>
        <v>1</v>
      </c>
      <c r="L551">
        <f t="shared" si="37"/>
        <v>0</v>
      </c>
    </row>
    <row r="552" spans="1:12" ht="14.5">
      <c r="A552" s="6">
        <v>44386</v>
      </c>
      <c r="B552" s="7">
        <v>54902593.060000002</v>
      </c>
      <c r="C552" s="8">
        <v>28.511399999999998</v>
      </c>
      <c r="D552" s="8">
        <v>28.555</v>
      </c>
      <c r="E552" s="7">
        <f t="shared" si="34"/>
        <v>4.3600000000001415E-2</v>
      </c>
      <c r="F552" s="9">
        <f t="shared" si="35"/>
        <v>1.5292128762530574E-3</v>
      </c>
      <c r="G552"/>
      <c r="H552"/>
      <c r="I552"/>
      <c r="J552"/>
      <c r="K552">
        <f t="shared" si="36"/>
        <v>1</v>
      </c>
      <c r="L552">
        <f t="shared" si="37"/>
        <v>0</v>
      </c>
    </row>
    <row r="553" spans="1:12" ht="14.5">
      <c r="A553" s="6">
        <v>44389</v>
      </c>
      <c r="B553" s="7">
        <v>55597191.840000004</v>
      </c>
      <c r="C553" s="8">
        <v>28.5092</v>
      </c>
      <c r="D553" s="8">
        <v>28.75</v>
      </c>
      <c r="E553" s="7">
        <f t="shared" si="34"/>
        <v>0.24080000000000013</v>
      </c>
      <c r="F553" s="9">
        <f t="shared" si="35"/>
        <v>8.4463962510347573E-3</v>
      </c>
      <c r="G553"/>
      <c r="H553"/>
      <c r="I553"/>
      <c r="J553"/>
      <c r="K553">
        <f t="shared" si="36"/>
        <v>1</v>
      </c>
      <c r="L553">
        <f t="shared" si="37"/>
        <v>0</v>
      </c>
    </row>
    <row r="554" spans="1:12" ht="14.5">
      <c r="A554" s="6">
        <v>44390</v>
      </c>
      <c r="B554" s="7">
        <v>55592967.07</v>
      </c>
      <c r="C554" s="8">
        <v>28.418700000000001</v>
      </c>
      <c r="D554" s="8">
        <v>28.601900000000001</v>
      </c>
      <c r="E554" s="7">
        <f t="shared" si="34"/>
        <v>0.18319999999999936</v>
      </c>
      <c r="F554" s="9">
        <f t="shared" si="35"/>
        <v>6.4464595495219469E-3</v>
      </c>
      <c r="G554"/>
      <c r="H554"/>
      <c r="I554"/>
      <c r="J554"/>
      <c r="K554">
        <f t="shared" si="36"/>
        <v>1</v>
      </c>
      <c r="L554">
        <f t="shared" si="37"/>
        <v>0</v>
      </c>
    </row>
    <row r="555" spans="1:12" ht="14.5">
      <c r="A555" s="6">
        <v>44391</v>
      </c>
      <c r="B555" s="7">
        <v>55416441.100000001</v>
      </c>
      <c r="C555" s="8">
        <v>28.408899999999999</v>
      </c>
      <c r="D555" s="8">
        <v>28.638500000000001</v>
      </c>
      <c r="E555" s="7">
        <f t="shared" si="34"/>
        <v>0.22960000000000136</v>
      </c>
      <c r="F555" s="9">
        <f t="shared" si="35"/>
        <v>8.0819743108674173E-3</v>
      </c>
      <c r="G555"/>
      <c r="H555"/>
      <c r="I555"/>
      <c r="J555"/>
      <c r="K555">
        <f t="shared" si="36"/>
        <v>1</v>
      </c>
      <c r="L555">
        <f t="shared" si="37"/>
        <v>0</v>
      </c>
    </row>
    <row r="556" spans="1:12" ht="14.5">
      <c r="A556" s="6">
        <v>44392</v>
      </c>
      <c r="B556" s="7">
        <v>56107533.480000004</v>
      </c>
      <c r="C556" s="8">
        <v>28.338699999999999</v>
      </c>
      <c r="D556" s="8">
        <v>28.473600000000001</v>
      </c>
      <c r="E556" s="7">
        <f t="shared" si="34"/>
        <v>0.1349000000000018</v>
      </c>
      <c r="F556" s="9">
        <f t="shared" si="35"/>
        <v>4.7602748185344356E-3</v>
      </c>
      <c r="G556"/>
      <c r="H556"/>
      <c r="I556"/>
      <c r="J556"/>
      <c r="K556">
        <f t="shared" si="36"/>
        <v>1</v>
      </c>
      <c r="L556">
        <f t="shared" si="37"/>
        <v>0</v>
      </c>
    </row>
    <row r="557" spans="1:12" ht="14.5">
      <c r="A557" s="6">
        <v>44393</v>
      </c>
      <c r="B557" s="7">
        <v>55968846.149999999</v>
      </c>
      <c r="C557" s="8">
        <v>28.271799999999999</v>
      </c>
      <c r="D557" s="8">
        <v>28.420100000000001</v>
      </c>
      <c r="E557" s="7">
        <f t="shared" si="34"/>
        <v>0.14830000000000254</v>
      </c>
      <c r="F557" s="9">
        <f t="shared" si="35"/>
        <v>5.2455096598024373E-3</v>
      </c>
      <c r="G557"/>
      <c r="H557"/>
      <c r="I557"/>
      <c r="J557"/>
      <c r="K557">
        <f t="shared" si="36"/>
        <v>1</v>
      </c>
      <c r="L557">
        <f t="shared" si="37"/>
        <v>0</v>
      </c>
    </row>
    <row r="558" spans="1:12" ht="14.5">
      <c r="A558" s="6">
        <v>44396</v>
      </c>
      <c r="B558" s="7">
        <v>55836832.759999998</v>
      </c>
      <c r="C558" s="8">
        <v>27.798200000000001</v>
      </c>
      <c r="D558" s="8">
        <v>27.65</v>
      </c>
      <c r="E558" s="7">
        <f t="shared" si="34"/>
        <v>-0.14820000000000277</v>
      </c>
      <c r="F558" s="9">
        <f t="shared" si="35"/>
        <v>-5.3312804426186864E-3</v>
      </c>
      <c r="G558"/>
      <c r="H558"/>
      <c r="I558"/>
      <c r="J558"/>
      <c r="K558">
        <f t="shared" si="36"/>
        <v>0</v>
      </c>
      <c r="L558">
        <f t="shared" si="37"/>
        <v>1</v>
      </c>
    </row>
    <row r="559" spans="1:12" ht="14.5">
      <c r="A559" s="6">
        <v>44397</v>
      </c>
      <c r="B559" s="7">
        <v>54901465.719999999</v>
      </c>
      <c r="C559" s="8">
        <v>28.0261</v>
      </c>
      <c r="D559" s="8">
        <v>27.894100000000002</v>
      </c>
      <c r="E559" s="7">
        <f t="shared" si="34"/>
        <v>-0.1319999999999979</v>
      </c>
      <c r="F559" s="9">
        <f t="shared" si="35"/>
        <v>-4.7098954189130097E-3</v>
      </c>
      <c r="G559"/>
      <c r="H559"/>
      <c r="I559"/>
      <c r="J559"/>
      <c r="K559">
        <f t="shared" si="36"/>
        <v>0</v>
      </c>
      <c r="L559">
        <f t="shared" si="37"/>
        <v>1</v>
      </c>
    </row>
    <row r="560" spans="1:12" ht="14.5">
      <c r="A560" s="6">
        <v>44398</v>
      </c>
      <c r="B560" s="7">
        <v>55351498.120000005</v>
      </c>
      <c r="C560" s="8">
        <v>28.3322</v>
      </c>
      <c r="D560" s="8">
        <v>28.3949</v>
      </c>
      <c r="E560" s="7">
        <f t="shared" si="34"/>
        <v>6.2699999999999534E-2</v>
      </c>
      <c r="F560" s="9">
        <f t="shared" si="35"/>
        <v>2.2130296976584779E-3</v>
      </c>
      <c r="G560"/>
      <c r="H560"/>
      <c r="I560"/>
      <c r="J560"/>
      <c r="K560">
        <f t="shared" si="36"/>
        <v>1</v>
      </c>
      <c r="L560">
        <f t="shared" si="37"/>
        <v>0</v>
      </c>
    </row>
    <row r="561" spans="1:12" ht="14.5">
      <c r="A561" s="6">
        <v>44399</v>
      </c>
      <c r="B561" s="7">
        <v>55956149.100000001</v>
      </c>
      <c r="C561" s="8">
        <v>28.4849</v>
      </c>
      <c r="D561" s="8">
        <v>28.52</v>
      </c>
      <c r="E561" s="7">
        <f t="shared" si="34"/>
        <v>3.5099999999999909E-2</v>
      </c>
      <c r="F561" s="9">
        <f t="shared" si="35"/>
        <v>1.2322318140488438E-3</v>
      </c>
      <c r="G561"/>
      <c r="H561"/>
      <c r="I561"/>
      <c r="J561"/>
      <c r="K561">
        <f t="shared" si="36"/>
        <v>1</v>
      </c>
      <c r="L561">
        <f t="shared" si="37"/>
        <v>0</v>
      </c>
    </row>
    <row r="562" spans="1:12" ht="14.5">
      <c r="A562" s="6">
        <v>44400</v>
      </c>
      <c r="B562" s="7">
        <v>56257641.300000004</v>
      </c>
      <c r="C562" s="8">
        <v>28.5701</v>
      </c>
      <c r="D562" s="8">
        <v>28.675000000000001</v>
      </c>
      <c r="E562" s="7">
        <f t="shared" si="34"/>
        <v>0.10490000000000066</v>
      </c>
      <c r="F562" s="9">
        <f t="shared" si="35"/>
        <v>3.6716707326890931E-3</v>
      </c>
      <c r="G562"/>
      <c r="H562"/>
      <c r="I562"/>
      <c r="J562"/>
      <c r="K562">
        <f t="shared" si="36"/>
        <v>1</v>
      </c>
      <c r="L562">
        <f t="shared" si="37"/>
        <v>0</v>
      </c>
    </row>
    <row r="563" spans="1:12" ht="14.5">
      <c r="A563" s="6">
        <v>44403</v>
      </c>
      <c r="B563" s="7">
        <v>56425970.410000004</v>
      </c>
      <c r="C563" s="8">
        <v>28.509699999999999</v>
      </c>
      <c r="D563" s="8">
        <v>28.7</v>
      </c>
      <c r="E563" s="7">
        <f t="shared" si="34"/>
        <v>0.19030000000000058</v>
      </c>
      <c r="F563" s="9">
        <f t="shared" si="35"/>
        <v>6.6749211671817167E-3</v>
      </c>
      <c r="G563"/>
      <c r="H563"/>
      <c r="I563"/>
      <c r="J563"/>
      <c r="K563">
        <f t="shared" si="36"/>
        <v>1</v>
      </c>
      <c r="L563">
        <f t="shared" si="37"/>
        <v>0</v>
      </c>
    </row>
    <row r="564" spans="1:12" ht="14.5">
      <c r="A564" s="6">
        <v>44404</v>
      </c>
      <c r="B564" s="7">
        <v>56306626.560000002</v>
      </c>
      <c r="C564" s="8">
        <v>28.366800000000001</v>
      </c>
      <c r="D564" s="8">
        <v>28.514900000000001</v>
      </c>
      <c r="E564" s="7">
        <f t="shared" si="34"/>
        <v>0.14809999999999945</v>
      </c>
      <c r="F564" s="9">
        <f t="shared" si="35"/>
        <v>5.2208920287095985E-3</v>
      </c>
      <c r="G564"/>
      <c r="H564"/>
      <c r="I564"/>
      <c r="J564"/>
      <c r="K564">
        <f t="shared" si="36"/>
        <v>1</v>
      </c>
      <c r="L564">
        <f t="shared" si="37"/>
        <v>0</v>
      </c>
    </row>
    <row r="565" spans="1:12" ht="14.5">
      <c r="A565" s="6">
        <v>44405</v>
      </c>
      <c r="B565" s="7">
        <v>56024414.950000003</v>
      </c>
      <c r="C565" s="8">
        <v>28.507300000000001</v>
      </c>
      <c r="D565" s="8">
        <v>28.655000000000001</v>
      </c>
      <c r="E565" s="7">
        <f t="shared" si="34"/>
        <v>0.14770000000000039</v>
      </c>
      <c r="F565" s="9">
        <f t="shared" si="35"/>
        <v>5.1811290441395848E-3</v>
      </c>
      <c r="G565"/>
      <c r="H565"/>
      <c r="I565"/>
      <c r="J565"/>
      <c r="K565">
        <f t="shared" si="36"/>
        <v>1</v>
      </c>
      <c r="L565">
        <f t="shared" si="37"/>
        <v>0</v>
      </c>
    </row>
    <row r="566" spans="1:12" ht="14.5">
      <c r="A566" s="6">
        <v>44406</v>
      </c>
      <c r="B566" s="7">
        <v>56301869.090000004</v>
      </c>
      <c r="C566" s="8">
        <v>28.628499999999999</v>
      </c>
      <c r="D566" s="8">
        <v>28.685099999999998</v>
      </c>
      <c r="E566" s="7">
        <f t="shared" si="34"/>
        <v>5.659999999999954E-2</v>
      </c>
      <c r="F566" s="9">
        <f t="shared" si="35"/>
        <v>1.977050840945196E-3</v>
      </c>
      <c r="G566"/>
      <c r="H566"/>
      <c r="I566"/>
      <c r="J566"/>
      <c r="K566">
        <f t="shared" si="36"/>
        <v>1</v>
      </c>
      <c r="L566">
        <f t="shared" si="37"/>
        <v>0</v>
      </c>
    </row>
    <row r="567" spans="1:12" ht="14.5">
      <c r="A567" s="6">
        <v>44407</v>
      </c>
      <c r="B567" s="7">
        <v>56541366.670000002</v>
      </c>
      <c r="C567" s="8">
        <v>28.6311</v>
      </c>
      <c r="D567" s="8">
        <v>28.703700000000001</v>
      </c>
      <c r="E567" s="7">
        <f t="shared" si="34"/>
        <v>7.260000000000133E-2</v>
      </c>
      <c r="F567" s="9">
        <f t="shared" si="35"/>
        <v>2.535704181816323E-3</v>
      </c>
      <c r="G567"/>
      <c r="H567"/>
      <c r="I567"/>
      <c r="J567"/>
      <c r="K567">
        <f t="shared" si="36"/>
        <v>1</v>
      </c>
      <c r="L567">
        <f t="shared" si="37"/>
        <v>0</v>
      </c>
    </row>
    <row r="568" spans="1:12" ht="14.5">
      <c r="A568" s="6">
        <v>44410</v>
      </c>
      <c r="B568" s="7">
        <v>56546437.030000001</v>
      </c>
      <c r="C568" s="8">
        <v>28.5014</v>
      </c>
      <c r="D568" s="8">
        <v>28.66</v>
      </c>
      <c r="E568" s="7">
        <f t="shared" si="34"/>
        <v>0.15859999999999985</v>
      </c>
      <c r="F568" s="9">
        <f t="shared" si="35"/>
        <v>5.5646389300174678E-3</v>
      </c>
      <c r="G568"/>
      <c r="H568"/>
      <c r="I568"/>
      <c r="J568"/>
      <c r="K568">
        <f t="shared" si="36"/>
        <v>1</v>
      </c>
      <c r="L568">
        <f t="shared" si="37"/>
        <v>0</v>
      </c>
    </row>
    <row r="569" spans="1:12" ht="14.5">
      <c r="A569" s="6">
        <v>44411</v>
      </c>
      <c r="B569" s="7">
        <v>57715267.43</v>
      </c>
      <c r="C569" s="8">
        <v>28.4879</v>
      </c>
      <c r="D569" s="8">
        <v>28.65</v>
      </c>
      <c r="E569" s="7">
        <f t="shared" si="34"/>
        <v>0.1620999999999988</v>
      </c>
      <c r="F569" s="9">
        <f t="shared" si="35"/>
        <v>5.6901351099940259E-3</v>
      </c>
      <c r="G569"/>
      <c r="H569"/>
      <c r="I569"/>
      <c r="J569"/>
      <c r="K569">
        <f t="shared" si="36"/>
        <v>1</v>
      </c>
      <c r="L569">
        <f t="shared" si="37"/>
        <v>0</v>
      </c>
    </row>
    <row r="570" spans="1:12" ht="14.5">
      <c r="A570" s="6">
        <v>44412</v>
      </c>
      <c r="B570" s="7">
        <v>57687924.469999999</v>
      </c>
      <c r="C570" s="8">
        <v>28.312899999999999</v>
      </c>
      <c r="D570" s="8">
        <v>28.325700000000001</v>
      </c>
      <c r="E570" s="7">
        <f t="shared" si="34"/>
        <v>1.2800000000002143E-2</v>
      </c>
      <c r="F570" s="9">
        <f t="shared" si="35"/>
        <v>4.5209074308891504E-4</v>
      </c>
      <c r="G570"/>
      <c r="H570"/>
      <c r="I570"/>
      <c r="J570"/>
      <c r="K570">
        <f t="shared" si="36"/>
        <v>1</v>
      </c>
      <c r="L570">
        <f t="shared" si="37"/>
        <v>0</v>
      </c>
    </row>
    <row r="571" spans="1:12" ht="14.5">
      <c r="A571" s="6">
        <v>44413</v>
      </c>
      <c r="B571" s="7">
        <v>57333525.07</v>
      </c>
      <c r="C571" s="8">
        <v>28.4191</v>
      </c>
      <c r="D571" s="8">
        <v>28.411200000000001</v>
      </c>
      <c r="E571" s="7">
        <f t="shared" si="34"/>
        <v>-7.899999999999352E-3</v>
      </c>
      <c r="F571" s="9">
        <f t="shared" si="35"/>
        <v>-2.7798206136011878E-4</v>
      </c>
      <c r="G571"/>
      <c r="H571"/>
      <c r="I571"/>
      <c r="J571"/>
      <c r="K571">
        <f t="shared" si="36"/>
        <v>0</v>
      </c>
      <c r="L571">
        <f t="shared" si="37"/>
        <v>1</v>
      </c>
    </row>
    <row r="572" spans="1:12" ht="14.5">
      <c r="A572" s="6">
        <v>44414</v>
      </c>
      <c r="B572" s="7">
        <v>57548686.050000004</v>
      </c>
      <c r="C572" s="8">
        <v>28.081700000000001</v>
      </c>
      <c r="D572" s="8">
        <v>28.158200000000001</v>
      </c>
      <c r="E572" s="7">
        <f t="shared" si="34"/>
        <v>7.6499999999999346E-2</v>
      </c>
      <c r="F572" s="9">
        <f t="shared" si="35"/>
        <v>2.7241940480811112E-3</v>
      </c>
      <c r="G572"/>
      <c r="H572"/>
      <c r="I572"/>
      <c r="J572"/>
      <c r="K572">
        <f t="shared" si="36"/>
        <v>1</v>
      </c>
      <c r="L572">
        <f t="shared" si="37"/>
        <v>0</v>
      </c>
    </row>
    <row r="573" spans="1:12" ht="14.5">
      <c r="A573" s="6">
        <v>44417</v>
      </c>
      <c r="B573" s="7">
        <v>56865528.050000004</v>
      </c>
      <c r="C573" s="8">
        <v>27.749600000000001</v>
      </c>
      <c r="D573" s="8">
        <v>27.76</v>
      </c>
      <c r="E573" s="7">
        <f t="shared" si="34"/>
        <v>1.0400000000000631E-2</v>
      </c>
      <c r="F573" s="9">
        <f t="shared" si="35"/>
        <v>3.7478017701158325E-4</v>
      </c>
      <c r="G573"/>
      <c r="H573"/>
      <c r="I573"/>
      <c r="J573"/>
      <c r="K573">
        <f t="shared" si="36"/>
        <v>1</v>
      </c>
      <c r="L573">
        <f t="shared" si="37"/>
        <v>0</v>
      </c>
    </row>
    <row r="574" spans="1:12" ht="14.5">
      <c r="A574" s="6">
        <v>44418</v>
      </c>
      <c r="B574" s="7">
        <v>56192973.700000003</v>
      </c>
      <c r="C574" s="8">
        <v>27.860299999999999</v>
      </c>
      <c r="D574" s="8">
        <v>27.956399999999999</v>
      </c>
      <c r="E574" s="7">
        <f t="shared" si="34"/>
        <v>9.6099999999999852E-2</v>
      </c>
      <c r="F574" s="9">
        <f t="shared" si="35"/>
        <v>3.4493526631084325E-3</v>
      </c>
      <c r="G574"/>
      <c r="H574"/>
      <c r="I574"/>
      <c r="J574"/>
      <c r="K574">
        <f t="shared" si="36"/>
        <v>1</v>
      </c>
      <c r="L574">
        <f t="shared" si="37"/>
        <v>0</v>
      </c>
    </row>
    <row r="575" spans="1:12" ht="14.5">
      <c r="A575" s="6">
        <v>44419</v>
      </c>
      <c r="B575" s="7">
        <v>56417023.460000001</v>
      </c>
      <c r="C575" s="8">
        <v>27.938199999999998</v>
      </c>
      <c r="D575" s="8">
        <v>27.954999999999998</v>
      </c>
      <c r="E575" s="7">
        <f t="shared" si="34"/>
        <v>1.6799999999999926E-2</v>
      </c>
      <c r="F575" s="9">
        <f t="shared" si="35"/>
        <v>6.0132721506753932E-4</v>
      </c>
      <c r="G575"/>
      <c r="H575"/>
      <c r="I575"/>
      <c r="J575"/>
      <c r="K575">
        <f t="shared" si="36"/>
        <v>1</v>
      </c>
      <c r="L575">
        <f t="shared" si="37"/>
        <v>0</v>
      </c>
    </row>
    <row r="576" spans="1:12" ht="14.5">
      <c r="A576" s="6">
        <v>44420</v>
      </c>
      <c r="B576" s="7">
        <v>56574867.980000004</v>
      </c>
      <c r="C576" s="8">
        <v>27.957699999999999</v>
      </c>
      <c r="D576" s="8">
        <v>28.048999999999999</v>
      </c>
      <c r="E576" s="7">
        <f t="shared" si="34"/>
        <v>9.1300000000000381E-2</v>
      </c>
      <c r="F576" s="9">
        <f t="shared" si="35"/>
        <v>3.2656477464169222E-3</v>
      </c>
      <c r="G576"/>
      <c r="H576"/>
      <c r="I576"/>
      <c r="J576"/>
      <c r="K576">
        <f t="shared" si="36"/>
        <v>1</v>
      </c>
      <c r="L576">
        <f t="shared" si="37"/>
        <v>0</v>
      </c>
    </row>
    <row r="577" spans="1:12" ht="14.5">
      <c r="A577" s="6">
        <v>44421</v>
      </c>
      <c r="B577" s="10">
        <v>56748137.579999998</v>
      </c>
      <c r="C577" s="8">
        <v>28.023800000000001</v>
      </c>
      <c r="D577" s="8">
        <v>28.0823</v>
      </c>
      <c r="E577" s="7">
        <f t="shared" si="34"/>
        <v>5.8499999999998664E-2</v>
      </c>
      <c r="F577" s="9">
        <f t="shared" si="35"/>
        <v>2.0875113296554594E-3</v>
      </c>
      <c r="G577"/>
      <c r="H577"/>
      <c r="I577"/>
      <c r="J577"/>
      <c r="K577">
        <f t="shared" si="36"/>
        <v>1</v>
      </c>
      <c r="L577">
        <f t="shared" si="37"/>
        <v>0</v>
      </c>
    </row>
    <row r="578" spans="1:12" ht="14.5">
      <c r="A578" s="6">
        <v>44424</v>
      </c>
      <c r="B578" s="11">
        <v>56734522.380000003</v>
      </c>
      <c r="C578" s="8">
        <v>28.016999999999999</v>
      </c>
      <c r="D578" s="8">
        <v>28.276199999999999</v>
      </c>
      <c r="E578" s="7">
        <f t="shared" ref="E578:E641" si="38">(D578-C578)</f>
        <v>0.25919999999999987</v>
      </c>
      <c r="F578" s="9">
        <f t="shared" ref="F578:F641" si="39">+E578/C578</f>
        <v>9.2515258592997061E-3</v>
      </c>
      <c r="G578"/>
      <c r="H578"/>
      <c r="I578"/>
      <c r="J578"/>
      <c r="K578">
        <f t="shared" si="36"/>
        <v>1</v>
      </c>
      <c r="L578">
        <f t="shared" si="37"/>
        <v>0</v>
      </c>
    </row>
    <row r="579" spans="1:12" ht="14.5">
      <c r="A579" s="6">
        <v>44425</v>
      </c>
      <c r="B579" s="11">
        <v>56411570.520000003</v>
      </c>
      <c r="C579" s="8">
        <v>27.857600000000001</v>
      </c>
      <c r="D579" s="8">
        <v>27.898700000000002</v>
      </c>
      <c r="E579" s="7">
        <f t="shared" si="38"/>
        <v>4.1100000000000136E-2</v>
      </c>
      <c r="F579" s="9">
        <f t="shared" si="39"/>
        <v>1.4753604043420874E-3</v>
      </c>
      <c r="G579"/>
      <c r="H579"/>
      <c r="I579"/>
      <c r="J579"/>
      <c r="K579">
        <f t="shared" si="36"/>
        <v>1</v>
      </c>
      <c r="L579">
        <f t="shared" si="37"/>
        <v>0</v>
      </c>
    </row>
    <row r="580" spans="1:12" ht="14.5">
      <c r="A580" s="6">
        <v>44426</v>
      </c>
      <c r="B580" s="11">
        <v>57268553.950000003</v>
      </c>
      <c r="C580" s="8">
        <v>27.599299999999999</v>
      </c>
      <c r="D580" s="8">
        <v>27.5169</v>
      </c>
      <c r="E580" s="7">
        <f t="shared" si="38"/>
        <v>-8.2399999999999807E-2</v>
      </c>
      <c r="F580" s="9">
        <f t="shared" si="39"/>
        <v>-2.985582967683956E-3</v>
      </c>
      <c r="G580"/>
      <c r="H580"/>
      <c r="I580"/>
      <c r="J580"/>
      <c r="K580">
        <f t="shared" si="36"/>
        <v>0</v>
      </c>
      <c r="L580">
        <f t="shared" si="37"/>
        <v>1</v>
      </c>
    </row>
    <row r="581" spans="1:12" ht="14.5">
      <c r="A581" s="6">
        <v>44427</v>
      </c>
      <c r="B581" s="11">
        <v>57207265.950000003</v>
      </c>
      <c r="C581" s="8">
        <v>27.569800000000001</v>
      </c>
      <c r="D581" s="8">
        <v>27.674800000000001</v>
      </c>
      <c r="E581" s="7">
        <f t="shared" si="38"/>
        <v>0.10500000000000043</v>
      </c>
      <c r="F581" s="9">
        <f t="shared" si="39"/>
        <v>3.8085151143642834E-3</v>
      </c>
      <c r="G581"/>
      <c r="H581"/>
      <c r="I581"/>
      <c r="J581"/>
      <c r="K581">
        <f t="shared" si="36"/>
        <v>1</v>
      </c>
      <c r="L581">
        <f t="shared" si="37"/>
        <v>0</v>
      </c>
    </row>
    <row r="582" spans="1:12" ht="14.5">
      <c r="A582" s="6">
        <v>44428</v>
      </c>
      <c r="B582" s="11">
        <v>57382963.869999997</v>
      </c>
      <c r="C582" s="8">
        <v>27.654399999999999</v>
      </c>
      <c r="D582" s="8">
        <v>27.819400000000002</v>
      </c>
      <c r="E582" s="7">
        <f t="shared" si="38"/>
        <v>0.1650000000000027</v>
      </c>
      <c r="F582" s="9">
        <f t="shared" si="39"/>
        <v>5.9665008099977837E-3</v>
      </c>
      <c r="G582"/>
      <c r="H582"/>
      <c r="I582"/>
      <c r="J582"/>
      <c r="K582">
        <f t="shared" si="36"/>
        <v>1</v>
      </c>
      <c r="L582">
        <f t="shared" si="37"/>
        <v>0</v>
      </c>
    </row>
    <row r="583" spans="1:12" ht="14.5">
      <c r="A583" s="6">
        <v>44431</v>
      </c>
      <c r="B583" s="11">
        <v>58152702.399999999</v>
      </c>
      <c r="C583" s="8">
        <v>28.025400000000001</v>
      </c>
      <c r="D583" s="8">
        <v>28.107500000000002</v>
      </c>
      <c r="E583" s="7">
        <f t="shared" si="38"/>
        <v>8.2100000000000506E-2</v>
      </c>
      <c r="F583" s="9">
        <f t="shared" si="39"/>
        <v>2.9294853953913415E-3</v>
      </c>
      <c r="G583"/>
      <c r="H583"/>
      <c r="I583"/>
      <c r="J583"/>
      <c r="K583">
        <f t="shared" si="36"/>
        <v>1</v>
      </c>
      <c r="L583">
        <f t="shared" si="37"/>
        <v>0</v>
      </c>
    </row>
    <row r="584" spans="1:12" ht="14.5">
      <c r="A584" s="6">
        <v>44432</v>
      </c>
      <c r="B584" s="11">
        <v>58151193.899999999</v>
      </c>
      <c r="C584" s="8">
        <v>28.024699999999999</v>
      </c>
      <c r="D584" s="8">
        <v>28.04</v>
      </c>
      <c r="E584" s="7">
        <f t="shared" si="38"/>
        <v>1.5299999999999869E-2</v>
      </c>
      <c r="F584" s="9">
        <f t="shared" si="39"/>
        <v>5.4594696821018136E-4</v>
      </c>
      <c r="G584"/>
      <c r="H584"/>
      <c r="I584"/>
      <c r="J584"/>
      <c r="K584">
        <f t="shared" si="36"/>
        <v>1</v>
      </c>
      <c r="L584">
        <f t="shared" si="37"/>
        <v>0</v>
      </c>
    </row>
    <row r="585" spans="1:12" ht="14.5">
      <c r="A585" s="6">
        <v>44433</v>
      </c>
      <c r="B585" s="11">
        <v>58062009.539999999</v>
      </c>
      <c r="C585" s="8">
        <v>27.9817</v>
      </c>
      <c r="D585" s="8">
        <v>28.116800000000001</v>
      </c>
      <c r="E585" s="7">
        <f t="shared" si="38"/>
        <v>0.13510000000000133</v>
      </c>
      <c r="F585" s="9">
        <f t="shared" si="39"/>
        <v>4.8281555445166425E-3</v>
      </c>
      <c r="G585"/>
      <c r="H585"/>
      <c r="I585"/>
      <c r="J585"/>
      <c r="K585">
        <f t="shared" si="36"/>
        <v>1</v>
      </c>
      <c r="L585">
        <f t="shared" si="37"/>
        <v>0</v>
      </c>
    </row>
    <row r="586" spans="1:12" ht="14.5">
      <c r="A586" s="6">
        <v>44434</v>
      </c>
      <c r="B586" s="11">
        <v>57829430.030000001</v>
      </c>
      <c r="C586" s="8">
        <v>27.869599999999998</v>
      </c>
      <c r="D586" s="8">
        <v>28.004999999999999</v>
      </c>
      <c r="E586" s="7">
        <f t="shared" si="38"/>
        <v>0.13540000000000063</v>
      </c>
      <c r="F586" s="9">
        <f t="shared" si="39"/>
        <v>4.8583402704021816E-3</v>
      </c>
      <c r="G586"/>
      <c r="H586"/>
      <c r="I586"/>
      <c r="J586"/>
      <c r="K586">
        <f t="shared" si="36"/>
        <v>1</v>
      </c>
      <c r="L586">
        <f t="shared" si="37"/>
        <v>0</v>
      </c>
    </row>
    <row r="587" spans="1:12" ht="14.5">
      <c r="A587" s="6">
        <v>44435</v>
      </c>
      <c r="B587" s="11">
        <v>58385842.920000002</v>
      </c>
      <c r="C587" s="8">
        <v>28.137799999999999</v>
      </c>
      <c r="D587" s="8">
        <v>28.169899999999998</v>
      </c>
      <c r="E587" s="7">
        <f t="shared" si="38"/>
        <v>3.2099999999999795E-2</v>
      </c>
      <c r="F587" s="9">
        <f t="shared" si="39"/>
        <v>1.1408141361442543E-3</v>
      </c>
      <c r="G587"/>
      <c r="H587"/>
      <c r="I587"/>
      <c r="J587"/>
      <c r="K587">
        <f t="shared" si="36"/>
        <v>1</v>
      </c>
      <c r="L587">
        <f t="shared" si="37"/>
        <v>0</v>
      </c>
    </row>
    <row r="588" spans="1:12" ht="14.5">
      <c r="A588" s="6">
        <v>44438</v>
      </c>
      <c r="B588" s="12">
        <v>56492878.25</v>
      </c>
      <c r="C588" s="8">
        <v>28.246400000000001</v>
      </c>
      <c r="D588" s="8">
        <v>28.2102</v>
      </c>
      <c r="E588" s="7">
        <f t="shared" si="38"/>
        <v>-3.6200000000000898E-2</v>
      </c>
      <c r="F588" s="9">
        <f t="shared" si="39"/>
        <v>-1.2815792454968029E-3</v>
      </c>
      <c r="G588"/>
      <c r="H588"/>
      <c r="I588"/>
      <c r="J588"/>
      <c r="K588">
        <f t="shared" si="36"/>
        <v>0</v>
      </c>
      <c r="L588">
        <f t="shared" si="37"/>
        <v>1</v>
      </c>
    </row>
    <row r="589" spans="1:12" ht="14.5">
      <c r="A589" s="6">
        <v>44439</v>
      </c>
      <c r="B589" s="12">
        <v>56390064.450000003</v>
      </c>
      <c r="C589" s="8">
        <v>28.195</v>
      </c>
      <c r="D589" s="8">
        <v>27.945</v>
      </c>
      <c r="E589" s="7">
        <f t="shared" si="38"/>
        <v>-0.25</v>
      </c>
      <c r="F589" s="9">
        <f t="shared" si="39"/>
        <v>-8.8668203582195418E-3</v>
      </c>
      <c r="G589"/>
      <c r="H589"/>
      <c r="I589"/>
      <c r="J589"/>
      <c r="K589">
        <f t="shared" si="36"/>
        <v>0</v>
      </c>
      <c r="L589">
        <f t="shared" si="37"/>
        <v>1</v>
      </c>
    </row>
    <row r="590" spans="1:12" ht="14.5">
      <c r="A590" s="6">
        <v>44440</v>
      </c>
      <c r="B590" s="11">
        <v>56459238.079999998</v>
      </c>
      <c r="C590" s="8">
        <v>28.229600000000001</v>
      </c>
      <c r="D590" s="8">
        <v>28.615600000000001</v>
      </c>
      <c r="E590" s="7">
        <f t="shared" si="38"/>
        <v>0.38599999999999923</v>
      </c>
      <c r="F590" s="9">
        <f t="shared" si="39"/>
        <v>1.3673590840819537E-2</v>
      </c>
      <c r="G590"/>
      <c r="H590"/>
      <c r="I590"/>
      <c r="J590"/>
      <c r="K590">
        <f t="shared" si="36"/>
        <v>1</v>
      </c>
      <c r="L590">
        <f t="shared" si="37"/>
        <v>0</v>
      </c>
    </row>
    <row r="591" spans="1:12" ht="14.5">
      <c r="A591" s="6">
        <v>44441</v>
      </c>
      <c r="B591" s="11">
        <v>56662149.479999997</v>
      </c>
      <c r="C591" s="8">
        <v>28.331099999999999</v>
      </c>
      <c r="D591" s="8">
        <v>28.191199999999998</v>
      </c>
      <c r="E591" s="7">
        <f t="shared" si="38"/>
        <v>-0.1399000000000008</v>
      </c>
      <c r="F591" s="9">
        <f t="shared" si="39"/>
        <v>-4.9380362922724777E-3</v>
      </c>
      <c r="G591"/>
      <c r="H591"/>
      <c r="I591"/>
      <c r="J591"/>
      <c r="K591">
        <f t="shared" si="36"/>
        <v>0</v>
      </c>
      <c r="L591">
        <f t="shared" si="37"/>
        <v>1</v>
      </c>
    </row>
    <row r="592" spans="1:12" ht="14.5">
      <c r="A592" s="6">
        <v>44442</v>
      </c>
      <c r="B592" s="11">
        <v>56617251.280000001</v>
      </c>
      <c r="C592" s="8">
        <v>28.308599999999998</v>
      </c>
      <c r="D592" s="8">
        <v>28.29</v>
      </c>
      <c r="E592" s="7">
        <f t="shared" si="38"/>
        <v>-1.8599999999999284E-2</v>
      </c>
      <c r="F592" s="9">
        <f t="shared" si="39"/>
        <v>-6.5704414912780165E-4</v>
      </c>
      <c r="G592"/>
      <c r="H592"/>
      <c r="I592"/>
      <c r="J592"/>
      <c r="K592">
        <f t="shared" ref="K592:K655" si="40">IF(E592&gt;0,1,0)</f>
        <v>0</v>
      </c>
      <c r="L592">
        <f t="shared" ref="L592:L655" si="41">IF(E592&lt;0,1,0)</f>
        <v>1</v>
      </c>
    </row>
    <row r="593" spans="1:12" ht="14.5">
      <c r="A593" s="6">
        <v>44446</v>
      </c>
      <c r="B593" s="13">
        <v>57147475.700000003</v>
      </c>
      <c r="C593" s="8">
        <v>28.221</v>
      </c>
      <c r="D593" s="8">
        <v>28.320499999999999</v>
      </c>
      <c r="E593" s="7">
        <f t="shared" si="38"/>
        <v>9.9499999999999034E-2</v>
      </c>
      <c r="F593" s="9">
        <f t="shared" si="39"/>
        <v>3.5257432408489788E-3</v>
      </c>
      <c r="G593"/>
      <c r="H593"/>
      <c r="I593"/>
      <c r="J593"/>
      <c r="K593">
        <f t="shared" si="40"/>
        <v>1</v>
      </c>
      <c r="L593">
        <f t="shared" si="41"/>
        <v>0</v>
      </c>
    </row>
    <row r="594" spans="1:12" ht="14.5">
      <c r="A594" s="6">
        <v>44447</v>
      </c>
      <c r="B594" s="13">
        <v>57082580.579999998</v>
      </c>
      <c r="C594" s="8">
        <v>28.1889</v>
      </c>
      <c r="D594" s="8">
        <v>28.2301</v>
      </c>
      <c r="E594" s="7">
        <f t="shared" si="38"/>
        <v>4.1199999999999903E-2</v>
      </c>
      <c r="F594" s="9">
        <f t="shared" si="39"/>
        <v>1.4615682059250239E-3</v>
      </c>
      <c r="G594"/>
      <c r="H594"/>
      <c r="I594"/>
      <c r="J594"/>
      <c r="K594">
        <f t="shared" si="40"/>
        <v>1</v>
      </c>
      <c r="L594">
        <f t="shared" si="41"/>
        <v>0</v>
      </c>
    </row>
    <row r="595" spans="1:12" ht="14.5">
      <c r="A595" s="6">
        <v>44448</v>
      </c>
      <c r="B595" s="13">
        <v>56832227.369999997</v>
      </c>
      <c r="C595" s="8">
        <v>28.065300000000001</v>
      </c>
      <c r="D595" s="8">
        <v>28.324200000000001</v>
      </c>
      <c r="E595" s="7">
        <f t="shared" si="38"/>
        <v>0.25890000000000057</v>
      </c>
      <c r="F595" s="9">
        <f t="shared" si="39"/>
        <v>9.2249147523810748E-3</v>
      </c>
      <c r="G595"/>
      <c r="H595"/>
      <c r="I595"/>
      <c r="J595"/>
      <c r="K595">
        <f t="shared" si="40"/>
        <v>1</v>
      </c>
      <c r="L595">
        <f t="shared" si="41"/>
        <v>0</v>
      </c>
    </row>
    <row r="596" spans="1:12" ht="14.5">
      <c r="A596" s="6">
        <v>44449</v>
      </c>
      <c r="B596" s="13">
        <v>56473922.170000002</v>
      </c>
      <c r="C596" s="8">
        <v>27.888400000000001</v>
      </c>
      <c r="D596" s="8">
        <v>27.902699999999999</v>
      </c>
      <c r="E596" s="7">
        <f t="shared" si="38"/>
        <v>1.4299999999998647E-2</v>
      </c>
      <c r="F596" s="9">
        <f t="shared" si="39"/>
        <v>5.1275799257033915E-4</v>
      </c>
      <c r="G596"/>
      <c r="H596"/>
      <c r="I596"/>
      <c r="J596"/>
      <c r="K596">
        <f t="shared" si="40"/>
        <v>1</v>
      </c>
      <c r="L596">
        <f t="shared" si="41"/>
        <v>0</v>
      </c>
    </row>
    <row r="597" spans="1:12" ht="14.5">
      <c r="A597" s="6">
        <v>44452</v>
      </c>
      <c r="B597" s="11">
        <v>56925814.420000002</v>
      </c>
      <c r="C597" s="8">
        <v>28.111499999999999</v>
      </c>
      <c r="D597" s="8">
        <v>28.1127</v>
      </c>
      <c r="E597" s="7">
        <f t="shared" si="38"/>
        <v>1.200000000000756E-3</v>
      </c>
      <c r="F597" s="9">
        <f t="shared" si="39"/>
        <v>4.2687156501814417E-5</v>
      </c>
      <c r="G597"/>
      <c r="H597"/>
      <c r="I597"/>
      <c r="J597"/>
      <c r="K597">
        <f t="shared" si="40"/>
        <v>1</v>
      </c>
      <c r="L597">
        <f t="shared" si="41"/>
        <v>0</v>
      </c>
    </row>
    <row r="598" spans="1:12" ht="14.5">
      <c r="A598" s="14">
        <v>44453</v>
      </c>
      <c r="B598" s="11">
        <v>56867663.950000003</v>
      </c>
      <c r="C598" s="8">
        <f>+B598/2025000</f>
        <v>28.082797012345679</v>
      </c>
      <c r="D598" s="8">
        <v>28.09</v>
      </c>
      <c r="E598" s="7">
        <f t="shared" si="38"/>
        <v>7.2029876543204807E-3</v>
      </c>
      <c r="F598" s="9">
        <f t="shared" si="39"/>
        <v>2.5649110561009729E-4</v>
      </c>
      <c r="G598"/>
      <c r="H598"/>
      <c r="I598"/>
      <c r="J598"/>
      <c r="K598">
        <f t="shared" si="40"/>
        <v>1</v>
      </c>
      <c r="L598">
        <f t="shared" si="41"/>
        <v>0</v>
      </c>
    </row>
    <row r="599" spans="1:12" ht="14.5">
      <c r="A599" s="14">
        <v>44454</v>
      </c>
      <c r="B599" s="11">
        <v>57170125.82</v>
      </c>
      <c r="C599" s="8">
        <f>+B599/2025000</f>
        <v>28.232160898765432</v>
      </c>
      <c r="D599" s="8">
        <v>28.26</v>
      </c>
      <c r="E599" s="7">
        <f t="shared" si="38"/>
        <v>2.7839101234569341E-2</v>
      </c>
      <c r="F599" s="9">
        <f t="shared" si="39"/>
        <v>9.8607759194892946E-4</v>
      </c>
      <c r="G599"/>
      <c r="H599"/>
      <c r="I599"/>
      <c r="J599"/>
      <c r="K599">
        <f t="shared" si="40"/>
        <v>1</v>
      </c>
      <c r="L599">
        <f t="shared" si="41"/>
        <v>0</v>
      </c>
    </row>
    <row r="600" spans="1:12" ht="14.5">
      <c r="A600" s="14">
        <v>44455</v>
      </c>
      <c r="B600" s="11">
        <v>57129457.630000003</v>
      </c>
      <c r="C600" s="8">
        <f>+B600/2025000</f>
        <v>28.212077841975312</v>
      </c>
      <c r="D600" s="8">
        <v>28.37</v>
      </c>
      <c r="E600" s="7">
        <f t="shared" si="38"/>
        <v>0.15792215802468945</v>
      </c>
      <c r="F600" s="9">
        <f t="shared" si="39"/>
        <v>5.5976790830246873E-3</v>
      </c>
      <c r="G600"/>
      <c r="H600"/>
      <c r="I600"/>
      <c r="J600"/>
      <c r="K600">
        <f t="shared" si="40"/>
        <v>1</v>
      </c>
      <c r="L600">
        <f t="shared" si="41"/>
        <v>0</v>
      </c>
    </row>
    <row r="601" spans="1:12" ht="14.5">
      <c r="A601" s="14">
        <v>44456</v>
      </c>
      <c r="B601" s="11">
        <v>58457925.659999996</v>
      </c>
      <c r="C601" s="8">
        <f>+B601/2100000</f>
        <v>27.837107457142857</v>
      </c>
      <c r="D601" s="8">
        <v>27.96</v>
      </c>
      <c r="E601" s="7">
        <f t="shared" si="38"/>
        <v>0.12289254285714435</v>
      </c>
      <c r="F601" s="9">
        <f t="shared" si="39"/>
        <v>4.4147023194254604E-3</v>
      </c>
      <c r="G601"/>
      <c r="H601"/>
      <c r="I601"/>
      <c r="J601"/>
      <c r="K601">
        <f t="shared" si="40"/>
        <v>1</v>
      </c>
      <c r="L601">
        <f t="shared" si="41"/>
        <v>0</v>
      </c>
    </row>
    <row r="602" spans="1:12" ht="14.5">
      <c r="A602" s="14">
        <v>44459</v>
      </c>
      <c r="B602" s="13">
        <v>57537905.409999996</v>
      </c>
      <c r="C602" s="8">
        <v>27.399000000000001</v>
      </c>
      <c r="D602" s="8">
        <v>27.76</v>
      </c>
      <c r="E602" s="7">
        <f t="shared" si="38"/>
        <v>0.36100000000000065</v>
      </c>
      <c r="F602" s="9">
        <f t="shared" si="39"/>
        <v>1.3175663345377592E-2</v>
      </c>
      <c r="G602"/>
      <c r="H602"/>
      <c r="I602"/>
      <c r="J602"/>
      <c r="K602">
        <f t="shared" si="40"/>
        <v>1</v>
      </c>
      <c r="L602">
        <f t="shared" si="41"/>
        <v>0</v>
      </c>
    </row>
    <row r="603" spans="1:12" ht="14.5">
      <c r="A603" s="14">
        <v>44460</v>
      </c>
      <c r="B603" s="13">
        <v>57696239.939999998</v>
      </c>
      <c r="C603" s="8">
        <v>27.474399999999999</v>
      </c>
      <c r="D603" s="8">
        <v>27.72</v>
      </c>
      <c r="E603" s="7">
        <f t="shared" si="38"/>
        <v>0.2455999999999996</v>
      </c>
      <c r="F603" s="9">
        <f t="shared" si="39"/>
        <v>8.9392307020353355E-3</v>
      </c>
      <c r="G603"/>
      <c r="H603"/>
      <c r="I603"/>
      <c r="J603"/>
      <c r="K603">
        <f t="shared" si="40"/>
        <v>1</v>
      </c>
      <c r="L603">
        <f t="shared" si="41"/>
        <v>0</v>
      </c>
    </row>
    <row r="604" spans="1:12" ht="14.5">
      <c r="A604" s="14">
        <v>44461</v>
      </c>
      <c r="B604" s="13">
        <v>58477725.280000001</v>
      </c>
      <c r="C604" s="8">
        <v>27.846499999999999</v>
      </c>
      <c r="D604" s="8">
        <v>27.95</v>
      </c>
      <c r="E604" s="7">
        <f t="shared" si="38"/>
        <v>0.10350000000000037</v>
      </c>
      <c r="F604" s="9">
        <f t="shared" si="39"/>
        <v>3.7168046253568806E-3</v>
      </c>
      <c r="G604"/>
      <c r="H604"/>
      <c r="I604"/>
      <c r="J604"/>
      <c r="K604">
        <f t="shared" si="40"/>
        <v>1</v>
      </c>
      <c r="L604">
        <f t="shared" si="41"/>
        <v>0</v>
      </c>
    </row>
    <row r="605" spans="1:12" ht="14.5">
      <c r="A605" s="14">
        <v>44462</v>
      </c>
      <c r="B605" s="13">
        <v>59478390.420000002</v>
      </c>
      <c r="C605" s="8">
        <v>27.989799999999999</v>
      </c>
      <c r="D605" s="8">
        <v>27.99</v>
      </c>
      <c r="E605" s="7">
        <f t="shared" si="38"/>
        <v>1.9999999999953388E-4</v>
      </c>
      <c r="F605" s="9">
        <f t="shared" si="39"/>
        <v>7.1454601318885409E-6</v>
      </c>
      <c r="G605"/>
      <c r="H605"/>
      <c r="I605"/>
      <c r="J605"/>
      <c r="K605">
        <f t="shared" si="40"/>
        <v>1</v>
      </c>
      <c r="L605">
        <f t="shared" si="41"/>
        <v>0</v>
      </c>
    </row>
    <row r="606" spans="1:12" ht="14.5">
      <c r="A606" s="14">
        <v>44463</v>
      </c>
      <c r="B606" s="13">
        <v>59189635.079999998</v>
      </c>
      <c r="C606" s="8">
        <v>27.853899999999999</v>
      </c>
      <c r="D606" s="8">
        <v>27.99</v>
      </c>
      <c r="E606" s="7">
        <f t="shared" si="38"/>
        <v>0.136099999999999</v>
      </c>
      <c r="F606" s="9">
        <f t="shared" si="39"/>
        <v>4.8862098305802416E-3</v>
      </c>
      <c r="G606"/>
      <c r="H606"/>
      <c r="I606"/>
      <c r="J606"/>
      <c r="K606">
        <f t="shared" si="40"/>
        <v>1</v>
      </c>
      <c r="L606">
        <f t="shared" si="41"/>
        <v>0</v>
      </c>
    </row>
    <row r="607" spans="1:12" ht="14.5">
      <c r="A607" s="14">
        <v>44466</v>
      </c>
      <c r="B607" s="13">
        <v>59347375.259999998</v>
      </c>
      <c r="C607" s="8">
        <v>27.9282</v>
      </c>
      <c r="D607" s="8">
        <v>27.86</v>
      </c>
      <c r="E607" s="7">
        <f t="shared" si="38"/>
        <v>-6.8200000000000927E-2</v>
      </c>
      <c r="F607" s="9">
        <f t="shared" si="39"/>
        <v>-2.441976210425338E-3</v>
      </c>
      <c r="G607"/>
      <c r="H607"/>
      <c r="I607"/>
      <c r="J607"/>
      <c r="K607">
        <f t="shared" si="40"/>
        <v>0</v>
      </c>
      <c r="L607">
        <f t="shared" si="41"/>
        <v>1</v>
      </c>
    </row>
    <row r="608" spans="1:12" ht="14.5">
      <c r="A608" s="14">
        <v>44467</v>
      </c>
      <c r="B608" s="15">
        <v>58422200.979999997</v>
      </c>
      <c r="C608" s="16">
        <v>27.49</v>
      </c>
      <c r="D608" s="8">
        <v>27.59</v>
      </c>
      <c r="E608" s="7">
        <f t="shared" si="38"/>
        <v>0.10000000000000142</v>
      </c>
      <c r="F608" s="9">
        <f t="shared" si="39"/>
        <v>3.6376864314296626E-3</v>
      </c>
      <c r="G608"/>
      <c r="H608"/>
      <c r="I608"/>
      <c r="J608"/>
      <c r="K608">
        <f t="shared" si="40"/>
        <v>1</v>
      </c>
      <c r="L608">
        <f t="shared" si="41"/>
        <v>0</v>
      </c>
    </row>
    <row r="609" spans="1:12" ht="14.5">
      <c r="A609" s="14">
        <v>44468</v>
      </c>
      <c r="B609" s="13">
        <v>58774397.57</v>
      </c>
      <c r="C609" s="8">
        <v>27.66</v>
      </c>
      <c r="D609" s="8">
        <v>27.8</v>
      </c>
      <c r="E609" s="7">
        <f t="shared" si="38"/>
        <v>0.14000000000000057</v>
      </c>
      <c r="F609" s="9">
        <f t="shared" si="39"/>
        <v>5.061460592913976E-3</v>
      </c>
      <c r="G609"/>
      <c r="H609"/>
      <c r="I609"/>
      <c r="J609"/>
      <c r="K609">
        <f t="shared" si="40"/>
        <v>1</v>
      </c>
      <c r="L609">
        <f t="shared" si="41"/>
        <v>0</v>
      </c>
    </row>
    <row r="610" spans="1:12" ht="14.5">
      <c r="A610" s="14">
        <v>44469</v>
      </c>
      <c r="B610" s="13">
        <v>58249864.770000003</v>
      </c>
      <c r="C610" s="8">
        <v>27.41</v>
      </c>
      <c r="D610" s="8">
        <v>27.91</v>
      </c>
      <c r="E610" s="7">
        <f t="shared" si="38"/>
        <v>0.5</v>
      </c>
      <c r="F610" s="9">
        <f t="shared" si="39"/>
        <v>1.8241517694272163E-2</v>
      </c>
      <c r="G610"/>
      <c r="H610"/>
      <c r="I610"/>
      <c r="J610"/>
      <c r="K610">
        <f t="shared" si="40"/>
        <v>1</v>
      </c>
      <c r="L610">
        <f t="shared" si="41"/>
        <v>0</v>
      </c>
    </row>
    <row r="611" spans="1:12" ht="14.5">
      <c r="A611" s="14">
        <v>44470</v>
      </c>
      <c r="B611" s="7">
        <v>58694129.130000003</v>
      </c>
      <c r="C611" s="8">
        <v>27.62</v>
      </c>
      <c r="D611" s="8">
        <v>27.83</v>
      </c>
      <c r="E611" s="7">
        <f t="shared" si="38"/>
        <v>0.2099999999999973</v>
      </c>
      <c r="F611" s="9">
        <f t="shared" si="39"/>
        <v>7.6031860970310391E-3</v>
      </c>
      <c r="G611"/>
      <c r="H611"/>
      <c r="I611"/>
      <c r="J611"/>
      <c r="K611">
        <f t="shared" si="40"/>
        <v>1</v>
      </c>
      <c r="L611">
        <f t="shared" si="41"/>
        <v>0</v>
      </c>
    </row>
    <row r="612" spans="1:12" ht="14.5">
      <c r="A612" s="14">
        <v>44473</v>
      </c>
      <c r="B612" s="7">
        <v>58460158.990000002</v>
      </c>
      <c r="C612" s="8">
        <v>27.51</v>
      </c>
      <c r="D612" s="8">
        <v>27.65</v>
      </c>
      <c r="E612" s="7">
        <f t="shared" si="38"/>
        <v>0.13999999999999702</v>
      </c>
      <c r="F612" s="9">
        <f t="shared" si="39"/>
        <v>5.0890585241729191E-3</v>
      </c>
      <c r="G612"/>
      <c r="H612"/>
      <c r="I612"/>
      <c r="J612"/>
      <c r="K612">
        <f t="shared" si="40"/>
        <v>1</v>
      </c>
      <c r="L612">
        <f t="shared" si="41"/>
        <v>0</v>
      </c>
    </row>
    <row r="613" spans="1:12" ht="14.5">
      <c r="A613" s="14">
        <v>44474</v>
      </c>
      <c r="B613" s="7">
        <v>57549123.509999998</v>
      </c>
      <c r="C613" s="8">
        <v>27.73</v>
      </c>
      <c r="D613" s="8">
        <v>27.82</v>
      </c>
      <c r="E613" s="7">
        <f t="shared" si="38"/>
        <v>8.9999999999999858E-2</v>
      </c>
      <c r="F613" s="9">
        <f t="shared" si="39"/>
        <v>3.2455824017309722E-3</v>
      </c>
      <c r="G613"/>
      <c r="H613"/>
      <c r="I613"/>
      <c r="J613"/>
      <c r="K613">
        <f t="shared" si="40"/>
        <v>1</v>
      </c>
      <c r="L613">
        <f t="shared" si="41"/>
        <v>0</v>
      </c>
    </row>
    <row r="614" spans="1:12" ht="14.5">
      <c r="A614" s="14">
        <v>44475</v>
      </c>
      <c r="B614" s="7">
        <v>58284998.57</v>
      </c>
      <c r="C614" s="8">
        <v>27.75</v>
      </c>
      <c r="D614" s="8">
        <v>27.81</v>
      </c>
      <c r="E614" s="7">
        <f t="shared" si="38"/>
        <v>5.9999999999998721E-2</v>
      </c>
      <c r="F614" s="9">
        <f t="shared" si="39"/>
        <v>2.1621621621621162E-3</v>
      </c>
      <c r="G614"/>
      <c r="H614"/>
      <c r="I614"/>
      <c r="J614"/>
      <c r="K614">
        <f t="shared" si="40"/>
        <v>1</v>
      </c>
      <c r="L614">
        <f t="shared" si="41"/>
        <v>0</v>
      </c>
    </row>
    <row r="615" spans="1:12" ht="14.5">
      <c r="A615" s="14">
        <v>44476</v>
      </c>
      <c r="B615" s="7">
        <v>58354047.859999999</v>
      </c>
      <c r="C615" s="8">
        <v>27.79</v>
      </c>
      <c r="D615" s="8">
        <v>27.78</v>
      </c>
      <c r="E615" s="7">
        <f t="shared" si="38"/>
        <v>-9.9999999999980105E-3</v>
      </c>
      <c r="F615" s="9">
        <f t="shared" si="39"/>
        <v>-3.5984166966527566E-4</v>
      </c>
      <c r="G615"/>
      <c r="H615"/>
      <c r="I615"/>
      <c r="J615"/>
      <c r="K615">
        <f t="shared" si="40"/>
        <v>0</v>
      </c>
      <c r="L615">
        <f t="shared" si="41"/>
        <v>1</v>
      </c>
    </row>
    <row r="616" spans="1:12" ht="14.5">
      <c r="A616" s="14">
        <v>44477</v>
      </c>
      <c r="B616" s="7">
        <v>58408461.600000001</v>
      </c>
      <c r="C616" s="8">
        <v>27.81</v>
      </c>
      <c r="D616" s="8">
        <v>27.86</v>
      </c>
      <c r="E616" s="7">
        <f t="shared" si="38"/>
        <v>5.0000000000000711E-2</v>
      </c>
      <c r="F616" s="9">
        <f t="shared" si="39"/>
        <v>1.7979144192736682E-3</v>
      </c>
      <c r="G616"/>
      <c r="H616"/>
      <c r="I616"/>
      <c r="J616"/>
      <c r="K616">
        <f t="shared" si="40"/>
        <v>1</v>
      </c>
      <c r="L616">
        <f t="shared" si="41"/>
        <v>0</v>
      </c>
    </row>
    <row r="617" spans="1:12" ht="14.5">
      <c r="A617" s="14">
        <v>44480</v>
      </c>
      <c r="B617" s="7">
        <v>58749929.880000003</v>
      </c>
      <c r="C617" s="8">
        <v>27.98</v>
      </c>
      <c r="D617" s="8">
        <v>28.07</v>
      </c>
      <c r="E617" s="7">
        <f t="shared" si="38"/>
        <v>8.9999999999999858E-2</v>
      </c>
      <c r="F617" s="9">
        <f t="shared" si="39"/>
        <v>3.2165832737669712E-3</v>
      </c>
      <c r="G617"/>
      <c r="H617"/>
      <c r="I617"/>
      <c r="J617"/>
      <c r="K617">
        <f t="shared" si="40"/>
        <v>1</v>
      </c>
      <c r="L617">
        <f t="shared" si="41"/>
        <v>0</v>
      </c>
    </row>
    <row r="618" spans="1:12" ht="14.5">
      <c r="A618" s="14">
        <v>44481</v>
      </c>
      <c r="B618" s="7">
        <v>58762055.170000002</v>
      </c>
      <c r="C618" s="8">
        <v>27.98</v>
      </c>
      <c r="D618" s="8">
        <v>27.94</v>
      </c>
      <c r="E618" s="7">
        <f t="shared" si="38"/>
        <v>-3.9999999999999147E-2</v>
      </c>
      <c r="F618" s="9">
        <f t="shared" si="39"/>
        <v>-1.4295925661186256E-3</v>
      </c>
      <c r="G618"/>
      <c r="H618"/>
      <c r="I618"/>
      <c r="J618"/>
      <c r="K618">
        <f t="shared" si="40"/>
        <v>0</v>
      </c>
      <c r="L618">
        <f t="shared" si="41"/>
        <v>1</v>
      </c>
    </row>
    <row r="619" spans="1:12" ht="14.5">
      <c r="A619" s="14">
        <v>44482</v>
      </c>
      <c r="B619" s="7">
        <v>59224075.32</v>
      </c>
      <c r="C619" s="8">
        <v>27.87</v>
      </c>
      <c r="D619" s="8">
        <v>28.02</v>
      </c>
      <c r="E619" s="7">
        <f t="shared" si="38"/>
        <v>0.14999999999999858</v>
      </c>
      <c r="F619" s="9">
        <f t="shared" si="39"/>
        <v>5.3821313240042549E-3</v>
      </c>
      <c r="G619"/>
      <c r="H619"/>
      <c r="I619"/>
      <c r="J619"/>
      <c r="K619">
        <f t="shared" si="40"/>
        <v>1</v>
      </c>
      <c r="L619">
        <f t="shared" si="41"/>
        <v>0</v>
      </c>
    </row>
    <row r="620" spans="1:12" ht="14.5">
      <c r="A620" s="14">
        <v>44483</v>
      </c>
      <c r="B620" s="7">
        <v>59649786.990000002</v>
      </c>
      <c r="C620" s="8">
        <v>28.07</v>
      </c>
      <c r="D620" s="8">
        <v>28.25</v>
      </c>
      <c r="E620" s="7">
        <f t="shared" si="38"/>
        <v>0.17999999999999972</v>
      </c>
      <c r="F620" s="9">
        <f t="shared" si="39"/>
        <v>6.4125400783754793E-3</v>
      </c>
      <c r="G620"/>
      <c r="H620"/>
      <c r="I620"/>
      <c r="J620"/>
      <c r="K620">
        <f t="shared" si="40"/>
        <v>1</v>
      </c>
      <c r="L620">
        <f t="shared" si="41"/>
        <v>0</v>
      </c>
    </row>
    <row r="621" spans="1:12" ht="14.5">
      <c r="A621" s="14">
        <v>44484</v>
      </c>
      <c r="B621" s="7">
        <v>60002041.329999998</v>
      </c>
      <c r="C621" s="8">
        <v>28.24</v>
      </c>
      <c r="D621" s="8">
        <v>28.48</v>
      </c>
      <c r="E621" s="7">
        <f t="shared" si="38"/>
        <v>0.24000000000000199</v>
      </c>
      <c r="F621" s="9">
        <f t="shared" si="39"/>
        <v>8.4985835694051694E-3</v>
      </c>
      <c r="G621"/>
      <c r="H621"/>
      <c r="I621"/>
      <c r="J621"/>
      <c r="K621">
        <f t="shared" si="40"/>
        <v>1</v>
      </c>
      <c r="L621">
        <f t="shared" si="41"/>
        <v>0</v>
      </c>
    </row>
    <row r="622" spans="1:12" ht="14.5">
      <c r="A622" s="14">
        <v>44487</v>
      </c>
      <c r="B622" s="7">
        <v>60025146.509999998</v>
      </c>
      <c r="C622" s="8">
        <v>28.25</v>
      </c>
      <c r="D622" s="8">
        <v>28.3</v>
      </c>
      <c r="E622" s="7">
        <f t="shared" si="38"/>
        <v>5.0000000000000711E-2</v>
      </c>
      <c r="F622" s="9">
        <f t="shared" si="39"/>
        <v>1.7699115044248039E-3</v>
      </c>
      <c r="G622"/>
      <c r="H622"/>
      <c r="I622"/>
      <c r="J622"/>
      <c r="K622">
        <f t="shared" si="40"/>
        <v>1</v>
      </c>
      <c r="L622">
        <f t="shared" si="41"/>
        <v>0</v>
      </c>
    </row>
    <row r="623" spans="1:12" ht="14.5">
      <c r="A623" s="14">
        <v>44488</v>
      </c>
      <c r="B623" s="7">
        <v>61016354.920000002</v>
      </c>
      <c r="C623" s="8">
        <v>28.28</v>
      </c>
      <c r="D623" s="8">
        <v>28.52</v>
      </c>
      <c r="E623" s="7">
        <f t="shared" si="38"/>
        <v>0.23999999999999844</v>
      </c>
      <c r="F623" s="9">
        <f t="shared" si="39"/>
        <v>8.4865629420084309E-3</v>
      </c>
      <c r="G623"/>
      <c r="H623"/>
      <c r="I623"/>
      <c r="J623"/>
      <c r="K623">
        <f t="shared" si="40"/>
        <v>1</v>
      </c>
      <c r="L623">
        <f t="shared" si="41"/>
        <v>0</v>
      </c>
    </row>
    <row r="624" spans="1:12" ht="14.5">
      <c r="A624" s="14">
        <v>44489</v>
      </c>
      <c r="B624" s="7">
        <v>61271816.579999998</v>
      </c>
      <c r="C624" s="8">
        <v>28.5</v>
      </c>
      <c r="D624" s="8">
        <v>28.62</v>
      </c>
      <c r="E624" s="7">
        <f t="shared" si="38"/>
        <v>0.12000000000000099</v>
      </c>
      <c r="F624" s="9">
        <f t="shared" si="39"/>
        <v>4.2105263157895083E-3</v>
      </c>
      <c r="G624"/>
      <c r="H624"/>
      <c r="I624"/>
      <c r="J624"/>
      <c r="K624">
        <f t="shared" si="40"/>
        <v>1</v>
      </c>
      <c r="L624">
        <f t="shared" si="41"/>
        <v>0</v>
      </c>
    </row>
    <row r="625" spans="1:12" ht="14.5">
      <c r="A625" s="14">
        <v>44490</v>
      </c>
      <c r="B625" s="7">
        <v>61450002.619999997</v>
      </c>
      <c r="C625" s="8">
        <v>28.58</v>
      </c>
      <c r="D625" s="8">
        <v>28.72</v>
      </c>
      <c r="E625" s="7">
        <f t="shared" si="38"/>
        <v>0.14000000000000057</v>
      </c>
      <c r="F625" s="9">
        <f t="shared" si="39"/>
        <v>4.8985304408677597E-3</v>
      </c>
      <c r="G625"/>
      <c r="H625"/>
      <c r="I625"/>
      <c r="J625"/>
      <c r="K625">
        <f t="shared" si="40"/>
        <v>1</v>
      </c>
      <c r="L625">
        <f t="shared" si="41"/>
        <v>0</v>
      </c>
    </row>
    <row r="626" spans="1:12" ht="14.5">
      <c r="A626" s="14">
        <v>44491</v>
      </c>
      <c r="B626" s="7">
        <v>61356838.390000001</v>
      </c>
      <c r="C626" s="8">
        <v>28.54</v>
      </c>
      <c r="D626" s="8">
        <v>28.68</v>
      </c>
      <c r="E626" s="7">
        <f t="shared" si="38"/>
        <v>0.14000000000000057</v>
      </c>
      <c r="F626" s="9">
        <f t="shared" si="39"/>
        <v>4.905395935529102E-3</v>
      </c>
      <c r="G626"/>
      <c r="H626"/>
      <c r="I626"/>
      <c r="J626"/>
      <c r="K626">
        <f t="shared" si="40"/>
        <v>1</v>
      </c>
      <c r="L626">
        <f t="shared" si="41"/>
        <v>0</v>
      </c>
    </row>
    <row r="627" spans="1:12" ht="14.5">
      <c r="A627" s="14">
        <v>44494</v>
      </c>
      <c r="B627" s="7">
        <v>62973977.57</v>
      </c>
      <c r="C627" s="8">
        <v>28.62</v>
      </c>
      <c r="D627" s="8">
        <v>28.79</v>
      </c>
      <c r="E627" s="7">
        <f t="shared" si="38"/>
        <v>0.16999999999999815</v>
      </c>
      <c r="F627" s="9">
        <f t="shared" si="39"/>
        <v>5.9399021663171956E-3</v>
      </c>
      <c r="G627"/>
      <c r="H627"/>
      <c r="I627"/>
      <c r="J627"/>
      <c r="K627">
        <f t="shared" si="40"/>
        <v>1</v>
      </c>
      <c r="L627">
        <f t="shared" si="41"/>
        <v>0</v>
      </c>
    </row>
    <row r="628" spans="1:12" ht="14.5">
      <c r="A628" s="14">
        <v>44495</v>
      </c>
      <c r="B628" s="7">
        <v>63336513.920000002</v>
      </c>
      <c r="C628" s="8">
        <v>28.79</v>
      </c>
      <c r="D628" s="8">
        <v>28.8</v>
      </c>
      <c r="E628" s="7">
        <f t="shared" si="38"/>
        <v>1.0000000000001563E-2</v>
      </c>
      <c r="F628" s="9">
        <f t="shared" si="39"/>
        <v>3.473428273706691E-4</v>
      </c>
      <c r="G628"/>
      <c r="H628"/>
      <c r="I628"/>
      <c r="J628"/>
      <c r="K628">
        <f t="shared" si="40"/>
        <v>1</v>
      </c>
      <c r="L628">
        <f t="shared" si="41"/>
        <v>0</v>
      </c>
    </row>
    <row r="629" spans="1:12" ht="14.5">
      <c r="A629" s="14">
        <v>44496</v>
      </c>
      <c r="B629" s="7">
        <v>62548751.520000003</v>
      </c>
      <c r="C629" s="8">
        <v>28.42</v>
      </c>
      <c r="D629" s="8">
        <v>28.64</v>
      </c>
      <c r="E629" s="7">
        <f t="shared" si="38"/>
        <v>0.21999999999999886</v>
      </c>
      <c r="F629" s="9">
        <f t="shared" si="39"/>
        <v>7.7410274454609027E-3</v>
      </c>
      <c r="G629"/>
      <c r="H629"/>
      <c r="I629"/>
      <c r="J629"/>
      <c r="K629">
        <f t="shared" si="40"/>
        <v>1</v>
      </c>
      <c r="L629">
        <f t="shared" si="41"/>
        <v>0</v>
      </c>
    </row>
    <row r="630" spans="1:12" ht="14.5">
      <c r="A630" s="14">
        <v>44497</v>
      </c>
      <c r="B630" s="7">
        <v>64052881.210000001</v>
      </c>
      <c r="C630" s="8">
        <v>28.47</v>
      </c>
      <c r="D630" s="8">
        <v>28.63</v>
      </c>
      <c r="E630" s="7">
        <f t="shared" si="38"/>
        <v>0.16000000000000014</v>
      </c>
      <c r="F630" s="9">
        <f t="shared" si="39"/>
        <v>5.6199508254302826E-3</v>
      </c>
      <c r="G630"/>
      <c r="H630"/>
      <c r="I630"/>
      <c r="J630"/>
      <c r="K630">
        <f t="shared" si="40"/>
        <v>1</v>
      </c>
      <c r="L630">
        <f t="shared" si="41"/>
        <v>0</v>
      </c>
    </row>
    <row r="631" spans="1:12" ht="14.5">
      <c r="A631" s="14">
        <v>44498</v>
      </c>
      <c r="B631" s="7">
        <v>64658659.460000001</v>
      </c>
      <c r="C631" s="8">
        <v>28.74</v>
      </c>
      <c r="D631" s="8">
        <v>29.07</v>
      </c>
      <c r="E631" s="7">
        <f t="shared" si="38"/>
        <v>0.33000000000000185</v>
      </c>
      <c r="F631" s="9">
        <f t="shared" si="39"/>
        <v>1.1482254697286077E-2</v>
      </c>
      <c r="G631"/>
      <c r="H631"/>
      <c r="I631"/>
      <c r="J631"/>
      <c r="K631">
        <f t="shared" si="40"/>
        <v>1</v>
      </c>
      <c r="L631">
        <f t="shared" si="41"/>
        <v>0</v>
      </c>
    </row>
    <row r="632" spans="1:12" ht="14.5">
      <c r="A632" s="14">
        <v>44501</v>
      </c>
      <c r="B632" s="7">
        <v>64869906.340000004</v>
      </c>
      <c r="C632" s="8">
        <v>28.83</v>
      </c>
      <c r="D632" s="8">
        <v>29.12</v>
      </c>
      <c r="E632" s="7">
        <f t="shared" si="38"/>
        <v>0.2900000000000027</v>
      </c>
      <c r="F632" s="9">
        <f t="shared" si="39"/>
        <v>1.0058966354491944E-2</v>
      </c>
      <c r="G632"/>
      <c r="H632"/>
      <c r="I632"/>
      <c r="J632"/>
      <c r="K632">
        <f t="shared" si="40"/>
        <v>1</v>
      </c>
      <c r="L632">
        <f t="shared" si="41"/>
        <v>0</v>
      </c>
    </row>
    <row r="633" spans="1:12" ht="14.5">
      <c r="A633" s="14">
        <v>44502</v>
      </c>
      <c r="B633" s="7">
        <v>64822688.990000002</v>
      </c>
      <c r="C633" s="8">
        <v>28.81</v>
      </c>
      <c r="D633" s="8">
        <v>29.01</v>
      </c>
      <c r="E633" s="7">
        <f t="shared" si="38"/>
        <v>0.20000000000000284</v>
      </c>
      <c r="F633" s="9">
        <f t="shared" si="39"/>
        <v>6.9420340159667771E-3</v>
      </c>
      <c r="G633"/>
      <c r="H633"/>
      <c r="I633"/>
      <c r="J633"/>
      <c r="K633">
        <f t="shared" si="40"/>
        <v>1</v>
      </c>
      <c r="L633">
        <f t="shared" si="41"/>
        <v>0</v>
      </c>
    </row>
    <row r="634" spans="1:12" ht="14.5">
      <c r="A634" s="14">
        <v>44503</v>
      </c>
      <c r="B634" s="7">
        <v>64443186.049999997</v>
      </c>
      <c r="C634" s="8">
        <v>28.64</v>
      </c>
      <c r="D634" s="8">
        <v>28.8</v>
      </c>
      <c r="E634" s="7">
        <f t="shared" si="38"/>
        <v>0.16000000000000014</v>
      </c>
      <c r="F634" s="9">
        <f t="shared" si="39"/>
        <v>5.5865921787709542E-3</v>
      </c>
      <c r="G634"/>
      <c r="H634"/>
      <c r="I634"/>
      <c r="J634"/>
      <c r="K634">
        <f t="shared" si="40"/>
        <v>1</v>
      </c>
      <c r="L634">
        <f t="shared" si="41"/>
        <v>0</v>
      </c>
    </row>
    <row r="635" spans="1:12" ht="14.5">
      <c r="A635" s="14">
        <v>44504</v>
      </c>
      <c r="B635" s="7">
        <v>64216572.18</v>
      </c>
      <c r="C635" s="8">
        <v>28.54</v>
      </c>
      <c r="D635" s="8">
        <v>28.56</v>
      </c>
      <c r="E635" s="7">
        <f t="shared" si="38"/>
        <v>1.9999999999999574E-2</v>
      </c>
      <c r="F635" s="9">
        <f t="shared" si="39"/>
        <v>7.0077084793271111E-4</v>
      </c>
      <c r="G635"/>
      <c r="H635"/>
      <c r="I635"/>
      <c r="J635"/>
      <c r="K635">
        <f t="shared" si="40"/>
        <v>1</v>
      </c>
      <c r="L635">
        <f t="shared" si="41"/>
        <v>0</v>
      </c>
    </row>
    <row r="636" spans="1:12" ht="14.5">
      <c r="A636" s="14">
        <v>44505</v>
      </c>
      <c r="B636" s="7">
        <v>64531130.380000003</v>
      </c>
      <c r="C636" s="8">
        <v>28.68</v>
      </c>
      <c r="D636" s="8">
        <v>28.98</v>
      </c>
      <c r="E636" s="7">
        <f t="shared" si="38"/>
        <v>0.30000000000000071</v>
      </c>
      <c r="F636" s="9">
        <f t="shared" si="39"/>
        <v>1.046025104602513E-2</v>
      </c>
      <c r="G636"/>
      <c r="H636"/>
      <c r="I636"/>
      <c r="J636"/>
      <c r="K636">
        <f t="shared" si="40"/>
        <v>1</v>
      </c>
      <c r="L636">
        <f t="shared" si="41"/>
        <v>0</v>
      </c>
    </row>
    <row r="637" spans="1:12" ht="14.5">
      <c r="A637" s="14">
        <v>44508</v>
      </c>
      <c r="B637" s="7">
        <v>64666066.479999997</v>
      </c>
      <c r="C637" s="8">
        <v>28.74</v>
      </c>
      <c r="D637" s="8">
        <v>28.91</v>
      </c>
      <c r="E637" s="7">
        <f t="shared" si="38"/>
        <v>0.17000000000000171</v>
      </c>
      <c r="F637" s="9">
        <f t="shared" si="39"/>
        <v>5.915100904662551E-3</v>
      </c>
      <c r="G637"/>
      <c r="H637"/>
      <c r="I637"/>
      <c r="J637"/>
      <c r="K637">
        <f t="shared" si="40"/>
        <v>1</v>
      </c>
      <c r="L637">
        <f t="shared" si="41"/>
        <v>0</v>
      </c>
    </row>
    <row r="638" spans="1:12" ht="14.5">
      <c r="A638" s="14">
        <v>44509</v>
      </c>
      <c r="B638" s="7">
        <v>64566899.549999997</v>
      </c>
      <c r="C638" s="8">
        <v>28.7</v>
      </c>
      <c r="D638" s="8">
        <v>29.12</v>
      </c>
      <c r="E638" s="7">
        <f t="shared" si="38"/>
        <v>0.42000000000000171</v>
      </c>
      <c r="F638" s="9">
        <f t="shared" si="39"/>
        <v>1.4634146341463474E-2</v>
      </c>
      <c r="G638"/>
      <c r="H638"/>
      <c r="I638"/>
      <c r="J638"/>
      <c r="K638">
        <f t="shared" si="40"/>
        <v>1</v>
      </c>
      <c r="L638">
        <f t="shared" si="41"/>
        <v>0</v>
      </c>
    </row>
    <row r="639" spans="1:12" ht="14.5">
      <c r="A639" s="14">
        <v>44510</v>
      </c>
      <c r="B639" s="7">
        <v>64737731.240000002</v>
      </c>
      <c r="C639" s="8">
        <v>28.77</v>
      </c>
      <c r="D639" s="8">
        <v>29.04</v>
      </c>
      <c r="E639" s="7">
        <f t="shared" si="38"/>
        <v>0.26999999999999957</v>
      </c>
      <c r="F639" s="9">
        <f t="shared" si="39"/>
        <v>9.3847758081334574E-3</v>
      </c>
      <c r="G639"/>
      <c r="H639"/>
      <c r="I639"/>
      <c r="J639"/>
      <c r="K639">
        <f t="shared" si="40"/>
        <v>1</v>
      </c>
      <c r="L639">
        <f t="shared" si="41"/>
        <v>0</v>
      </c>
    </row>
    <row r="640" spans="1:12" ht="14.5">
      <c r="A640" s="14">
        <v>44511</v>
      </c>
      <c r="B640" s="7">
        <v>65858000.829999998</v>
      </c>
      <c r="C640" s="8">
        <v>28.95</v>
      </c>
      <c r="D640" s="8">
        <v>29.03</v>
      </c>
      <c r="E640" s="7">
        <f t="shared" si="38"/>
        <v>8.0000000000001847E-2</v>
      </c>
      <c r="F640" s="9">
        <f t="shared" si="39"/>
        <v>2.7633851468049E-3</v>
      </c>
      <c r="G640"/>
      <c r="H640"/>
      <c r="I640"/>
      <c r="J640"/>
      <c r="K640">
        <f t="shared" si="40"/>
        <v>1</v>
      </c>
      <c r="L640">
        <f t="shared" si="41"/>
        <v>0</v>
      </c>
    </row>
    <row r="641" spans="1:12" ht="14.5">
      <c r="A641" s="14">
        <v>44512</v>
      </c>
      <c r="B641" s="7">
        <v>65822575.75</v>
      </c>
      <c r="C641" s="8">
        <v>28.93</v>
      </c>
      <c r="D641" s="8">
        <v>29.08</v>
      </c>
      <c r="E641" s="7">
        <f t="shared" si="38"/>
        <v>0.14999999999999858</v>
      </c>
      <c r="F641" s="9">
        <f t="shared" si="39"/>
        <v>5.1849291393017138E-3</v>
      </c>
      <c r="G641"/>
      <c r="H641"/>
      <c r="I641"/>
      <c r="J641"/>
      <c r="K641">
        <f t="shared" si="40"/>
        <v>1</v>
      </c>
      <c r="L641">
        <f t="shared" si="41"/>
        <v>0</v>
      </c>
    </row>
    <row r="642" spans="1:12" ht="14.5">
      <c r="A642" s="14">
        <v>44515</v>
      </c>
      <c r="B642" s="7">
        <v>65992423.460000001</v>
      </c>
      <c r="C642" s="8">
        <v>29.01</v>
      </c>
      <c r="D642" s="8">
        <v>29.19</v>
      </c>
      <c r="E642" s="7">
        <f t="shared" ref="E642:E651" si="42">(D642-C642)</f>
        <v>0.17999999999999972</v>
      </c>
      <c r="F642" s="9">
        <f t="shared" ref="F642:F705" si="43">+E642/C642</f>
        <v>6.2047569803515929E-3</v>
      </c>
      <c r="G642"/>
      <c r="H642"/>
      <c r="I642"/>
      <c r="J642"/>
      <c r="K642">
        <f t="shared" si="40"/>
        <v>1</v>
      </c>
      <c r="L642">
        <f t="shared" si="41"/>
        <v>0</v>
      </c>
    </row>
    <row r="643" spans="1:12" ht="14.5">
      <c r="A643" s="14">
        <v>44516</v>
      </c>
      <c r="B643" s="7">
        <v>66356683.939999998</v>
      </c>
      <c r="C643" s="8">
        <v>29.17</v>
      </c>
      <c r="D643" s="8">
        <v>29.33</v>
      </c>
      <c r="E643" s="7">
        <f t="shared" si="42"/>
        <v>0.15999999999999659</v>
      </c>
      <c r="F643" s="9">
        <f t="shared" si="43"/>
        <v>5.4850874185806168E-3</v>
      </c>
      <c r="G643"/>
      <c r="H643"/>
      <c r="I643"/>
      <c r="J643"/>
      <c r="K643">
        <f t="shared" si="40"/>
        <v>1</v>
      </c>
      <c r="L643">
        <f t="shared" si="41"/>
        <v>0</v>
      </c>
    </row>
    <row r="644" spans="1:12" ht="14.5">
      <c r="A644" s="14">
        <v>44517</v>
      </c>
      <c r="B644" s="7">
        <v>65706443.850000001</v>
      </c>
      <c r="C644" s="8">
        <v>28.88</v>
      </c>
      <c r="D644" s="8">
        <v>28.92</v>
      </c>
      <c r="E644" s="7">
        <f t="shared" si="42"/>
        <v>4.00000000000027E-2</v>
      </c>
      <c r="F644" s="9">
        <f t="shared" si="43"/>
        <v>1.3850415512466309E-3</v>
      </c>
      <c r="G644"/>
      <c r="H644"/>
      <c r="I644"/>
      <c r="J644"/>
      <c r="K644">
        <f t="shared" si="40"/>
        <v>1</v>
      </c>
      <c r="L644">
        <f t="shared" si="41"/>
        <v>0</v>
      </c>
    </row>
    <row r="645" spans="1:12" ht="14.5">
      <c r="A645" s="14">
        <v>44518</v>
      </c>
      <c r="B645" s="7">
        <v>65795810.039999999</v>
      </c>
      <c r="C645" s="8">
        <v>28.92</v>
      </c>
      <c r="D645" s="8">
        <v>29.1</v>
      </c>
      <c r="E645" s="7">
        <f t="shared" si="42"/>
        <v>0.17999999999999972</v>
      </c>
      <c r="F645" s="9">
        <f t="shared" si="43"/>
        <v>6.2240663900414838E-3</v>
      </c>
      <c r="G645"/>
      <c r="H645"/>
      <c r="I645"/>
      <c r="J645"/>
      <c r="K645">
        <f t="shared" si="40"/>
        <v>1</v>
      </c>
      <c r="L645">
        <f t="shared" si="41"/>
        <v>0</v>
      </c>
    </row>
    <row r="646" spans="1:12" ht="14.5">
      <c r="A646" s="14">
        <v>44519</v>
      </c>
      <c r="B646" s="7">
        <v>65123115.229999997</v>
      </c>
      <c r="C646" s="8">
        <v>28.63</v>
      </c>
      <c r="D646" s="8">
        <v>29.69</v>
      </c>
      <c r="E646" s="7">
        <f t="shared" si="42"/>
        <v>1.0600000000000023</v>
      </c>
      <c r="F646" s="9">
        <f t="shared" si="43"/>
        <v>3.7024100593782826E-2</v>
      </c>
      <c r="G646"/>
      <c r="H646"/>
      <c r="I646"/>
      <c r="J646"/>
      <c r="K646">
        <f t="shared" si="40"/>
        <v>1</v>
      </c>
      <c r="L646">
        <f t="shared" si="41"/>
        <v>0</v>
      </c>
    </row>
    <row r="647" spans="1:12" ht="14.5">
      <c r="A647" s="14">
        <v>44522</v>
      </c>
      <c r="B647" s="7">
        <v>65724479.590000004</v>
      </c>
      <c r="C647" s="8">
        <v>28.89</v>
      </c>
      <c r="D647" s="8">
        <v>28.95</v>
      </c>
      <c r="E647" s="7">
        <f t="shared" si="42"/>
        <v>5.9999999999998721E-2</v>
      </c>
      <c r="F647" s="9">
        <f t="shared" si="43"/>
        <v>2.0768431983384811E-3</v>
      </c>
      <c r="G647"/>
      <c r="H647"/>
      <c r="I647"/>
      <c r="J647"/>
      <c r="K647">
        <f t="shared" si="40"/>
        <v>1</v>
      </c>
      <c r="L647">
        <f t="shared" si="41"/>
        <v>0</v>
      </c>
    </row>
    <row r="648" spans="1:12" ht="14.5">
      <c r="A648" s="14">
        <v>44523</v>
      </c>
      <c r="B648" s="7">
        <v>65927500.780000001</v>
      </c>
      <c r="C648" s="8">
        <v>28.98</v>
      </c>
      <c r="D648" s="8">
        <v>29.27</v>
      </c>
      <c r="E648" s="7">
        <f t="shared" si="42"/>
        <v>0.28999999999999915</v>
      </c>
      <c r="F648" s="9">
        <f t="shared" si="43"/>
        <v>1.0006901311249108E-2</v>
      </c>
      <c r="G648"/>
      <c r="H648"/>
      <c r="I648"/>
      <c r="J648"/>
      <c r="K648">
        <f t="shared" si="40"/>
        <v>1</v>
      </c>
      <c r="L648">
        <f t="shared" si="41"/>
        <v>0</v>
      </c>
    </row>
    <row r="649" spans="1:12" ht="14.5">
      <c r="A649" s="14">
        <v>44524</v>
      </c>
      <c r="B649" s="15">
        <v>66187345.710000001</v>
      </c>
      <c r="C649" s="8">
        <v>29.09</v>
      </c>
      <c r="D649" s="8">
        <v>29.18</v>
      </c>
      <c r="E649" s="7">
        <f t="shared" si="42"/>
        <v>8.9999999999999858E-2</v>
      </c>
      <c r="F649" s="9">
        <f t="shared" si="43"/>
        <v>3.0938466827088299E-3</v>
      </c>
      <c r="G649"/>
      <c r="H649"/>
      <c r="I649"/>
      <c r="J649"/>
      <c r="K649">
        <f t="shared" si="40"/>
        <v>1</v>
      </c>
      <c r="L649">
        <f t="shared" si="41"/>
        <v>0</v>
      </c>
    </row>
    <row r="650" spans="1:12" ht="14.5">
      <c r="A650" s="14">
        <v>44526</v>
      </c>
      <c r="B650" s="7">
        <v>62281074.5</v>
      </c>
      <c r="C650" s="8">
        <v>27.38</v>
      </c>
      <c r="D650" s="8">
        <v>27.98</v>
      </c>
      <c r="E650" s="7">
        <f t="shared" si="42"/>
        <v>0.60000000000000142</v>
      </c>
      <c r="F650" s="9">
        <f t="shared" si="43"/>
        <v>2.1913805697589533E-2</v>
      </c>
      <c r="G650"/>
      <c r="H650"/>
      <c r="I650"/>
      <c r="J650"/>
      <c r="K650">
        <f t="shared" si="40"/>
        <v>1</v>
      </c>
      <c r="L650">
        <f t="shared" si="41"/>
        <v>0</v>
      </c>
    </row>
    <row r="651" spans="1:12" ht="14.5">
      <c r="A651" s="14">
        <v>44529</v>
      </c>
      <c r="B651" s="7">
        <v>63244084.25</v>
      </c>
      <c r="C651" s="8">
        <v>27.8</v>
      </c>
      <c r="D651" s="8">
        <v>27.88</v>
      </c>
      <c r="E651" s="7">
        <f t="shared" si="42"/>
        <v>7.9999999999998295E-2</v>
      </c>
      <c r="F651" s="9">
        <f t="shared" si="43"/>
        <v>2.8776978417265572E-3</v>
      </c>
      <c r="G651"/>
      <c r="H651"/>
      <c r="I651"/>
      <c r="J651"/>
      <c r="K651">
        <f t="shared" si="40"/>
        <v>1</v>
      </c>
      <c r="L651">
        <f t="shared" si="41"/>
        <v>0</v>
      </c>
    </row>
    <row r="652" spans="1:12" ht="14.5">
      <c r="A652" s="14">
        <v>44530</v>
      </c>
      <c r="B652" s="15">
        <v>62793414.460000001</v>
      </c>
      <c r="C652" s="8">
        <v>27.3</v>
      </c>
      <c r="D652" s="8">
        <v>28.38</v>
      </c>
      <c r="E652" s="7">
        <f>(D652-C652)</f>
        <v>1.0799999999999983</v>
      </c>
      <c r="F652" s="9">
        <f t="shared" si="43"/>
        <v>3.9560439560439496E-2</v>
      </c>
      <c r="G652"/>
      <c r="H652"/>
      <c r="I652"/>
      <c r="J652"/>
      <c r="K652">
        <f t="shared" si="40"/>
        <v>1</v>
      </c>
      <c r="L652">
        <f t="shared" si="41"/>
        <v>0</v>
      </c>
    </row>
    <row r="653" spans="1:12" ht="14.5">
      <c r="A653" s="14">
        <v>44531</v>
      </c>
      <c r="B653" s="7">
        <v>62364645.439999998</v>
      </c>
      <c r="C653" s="8">
        <v>27.12</v>
      </c>
      <c r="D653" s="8">
        <v>27.52</v>
      </c>
      <c r="E653" s="7">
        <f t="shared" ref="E653:E716" si="44">(D653-C653)</f>
        <v>0.39999999999999858</v>
      </c>
      <c r="F653" s="9">
        <f t="shared" si="43"/>
        <v>1.4749262536873104E-2</v>
      </c>
      <c r="G653"/>
      <c r="H653"/>
      <c r="I653"/>
      <c r="J653"/>
      <c r="K653">
        <f t="shared" si="40"/>
        <v>1</v>
      </c>
      <c r="L653">
        <f t="shared" si="41"/>
        <v>0</v>
      </c>
    </row>
    <row r="654" spans="1:12" ht="14.5">
      <c r="A654" s="14">
        <v>44532</v>
      </c>
      <c r="B654" s="7">
        <v>62950598.659999996</v>
      </c>
      <c r="C654" s="8">
        <v>27.37</v>
      </c>
      <c r="D654" s="8">
        <v>27.52</v>
      </c>
      <c r="E654" s="7">
        <f t="shared" si="44"/>
        <v>0.14999999999999858</v>
      </c>
      <c r="F654" s="9">
        <f t="shared" si="43"/>
        <v>5.4804530507854797E-3</v>
      </c>
      <c r="G654"/>
      <c r="H654"/>
      <c r="I654"/>
      <c r="J654"/>
      <c r="K654">
        <f t="shared" si="40"/>
        <v>1</v>
      </c>
      <c r="L654">
        <f t="shared" si="41"/>
        <v>0</v>
      </c>
    </row>
    <row r="655" spans="1:12" ht="14.5">
      <c r="A655" s="17">
        <v>44533</v>
      </c>
      <c r="B655" s="7">
        <v>62442192.950000003</v>
      </c>
      <c r="C655" s="8">
        <v>27.15</v>
      </c>
      <c r="D655" s="8">
        <v>27.66</v>
      </c>
      <c r="E655" s="7">
        <f t="shared" si="44"/>
        <v>0.51000000000000156</v>
      </c>
      <c r="F655" s="9">
        <f t="shared" si="43"/>
        <v>1.878453038674039E-2</v>
      </c>
      <c r="G655"/>
      <c r="H655"/>
      <c r="I655"/>
      <c r="J655"/>
      <c r="K655">
        <f t="shared" si="40"/>
        <v>1</v>
      </c>
      <c r="L655">
        <f t="shared" si="41"/>
        <v>0</v>
      </c>
    </row>
    <row r="656" spans="1:12" ht="14.5">
      <c r="A656" s="17">
        <v>44536</v>
      </c>
      <c r="B656" s="7">
        <v>63321349.560000002</v>
      </c>
      <c r="C656" s="8">
        <v>27.53</v>
      </c>
      <c r="D656" s="8">
        <v>27.68</v>
      </c>
      <c r="E656" s="7">
        <f t="shared" si="44"/>
        <v>0.14999999999999858</v>
      </c>
      <c r="F656" s="9">
        <f t="shared" si="43"/>
        <v>5.4486015256083754E-3</v>
      </c>
      <c r="G656"/>
      <c r="H656"/>
      <c r="I656"/>
      <c r="J656"/>
      <c r="K656">
        <f t="shared" ref="K656:K719" si="45">IF(E656&gt;0,1,0)</f>
        <v>1</v>
      </c>
      <c r="L656">
        <f t="shared" ref="L656:L719" si="46">IF(E656&lt;0,1,0)</f>
        <v>0</v>
      </c>
    </row>
    <row r="657" spans="1:12" ht="14.5">
      <c r="A657" s="17">
        <v>44537</v>
      </c>
      <c r="B657" s="7">
        <v>64006858.390000001</v>
      </c>
      <c r="C657" s="8">
        <v>27.83</v>
      </c>
      <c r="D657" s="8">
        <v>28.09</v>
      </c>
      <c r="E657" s="7">
        <f t="shared" si="44"/>
        <v>0.26000000000000156</v>
      </c>
      <c r="F657" s="9">
        <f t="shared" si="43"/>
        <v>9.3424362199066319E-3</v>
      </c>
      <c r="G657"/>
      <c r="H657"/>
      <c r="I657"/>
      <c r="J657"/>
      <c r="K657">
        <f t="shared" si="45"/>
        <v>1</v>
      </c>
      <c r="L657">
        <f t="shared" si="46"/>
        <v>0</v>
      </c>
    </row>
    <row r="658" spans="1:12" ht="14.5">
      <c r="A658" s="17">
        <v>44538</v>
      </c>
      <c r="B658" s="7">
        <v>63703808.119999997</v>
      </c>
      <c r="C658" s="8">
        <v>27.7</v>
      </c>
      <c r="D658" s="8">
        <v>28.18</v>
      </c>
      <c r="E658" s="7">
        <f t="shared" si="44"/>
        <v>0.48000000000000043</v>
      </c>
      <c r="F658" s="9">
        <f t="shared" si="43"/>
        <v>1.7328519855595685E-2</v>
      </c>
      <c r="G658"/>
      <c r="H658"/>
      <c r="I658"/>
      <c r="J658"/>
      <c r="K658">
        <f t="shared" si="45"/>
        <v>1</v>
      </c>
      <c r="L658">
        <f t="shared" si="46"/>
        <v>0</v>
      </c>
    </row>
    <row r="659" spans="1:12" ht="14.5">
      <c r="A659" s="17">
        <v>44539</v>
      </c>
      <c r="B659" s="18">
        <v>63567367.219999999</v>
      </c>
      <c r="C659" s="8">
        <v>27.64</v>
      </c>
      <c r="D659" s="8">
        <v>28.04</v>
      </c>
      <c r="E659" s="7">
        <f t="shared" si="44"/>
        <v>0.39999999999999858</v>
      </c>
      <c r="F659" s="9">
        <f t="shared" si="43"/>
        <v>1.4471780028943509E-2</v>
      </c>
      <c r="G659"/>
      <c r="H659"/>
      <c r="I659"/>
      <c r="J659"/>
      <c r="K659">
        <f t="shared" si="45"/>
        <v>1</v>
      </c>
      <c r="L659">
        <f t="shared" si="46"/>
        <v>0</v>
      </c>
    </row>
    <row r="660" spans="1:12" ht="14.5">
      <c r="A660" s="17">
        <v>44540</v>
      </c>
      <c r="B660" s="19">
        <v>63679030.380000003</v>
      </c>
      <c r="C660" s="8">
        <v>27.69</v>
      </c>
      <c r="D660" s="8">
        <v>28.05</v>
      </c>
      <c r="E660" s="7">
        <f t="shared" si="44"/>
        <v>0.35999999999999943</v>
      </c>
      <c r="F660" s="9">
        <f t="shared" si="43"/>
        <v>1.3001083423618614E-2</v>
      </c>
      <c r="G660"/>
      <c r="H660"/>
      <c r="I660"/>
      <c r="J660"/>
      <c r="K660">
        <f t="shared" si="45"/>
        <v>1</v>
      </c>
      <c r="L660">
        <f t="shared" si="46"/>
        <v>0</v>
      </c>
    </row>
    <row r="661" spans="1:12" ht="14.5">
      <c r="A661" s="17">
        <v>44543</v>
      </c>
      <c r="B661" s="7">
        <v>63628803.619999997</v>
      </c>
      <c r="C661" s="8">
        <v>27.66</v>
      </c>
      <c r="D661" s="8">
        <v>28.05</v>
      </c>
      <c r="E661" s="7">
        <f t="shared" si="44"/>
        <v>0.39000000000000057</v>
      </c>
      <c r="F661" s="9">
        <f t="shared" si="43"/>
        <v>1.4099783080260324E-2</v>
      </c>
      <c r="G661"/>
      <c r="H661"/>
      <c r="I661"/>
      <c r="J661"/>
      <c r="K661">
        <f t="shared" si="45"/>
        <v>1</v>
      </c>
      <c r="L661">
        <f t="shared" si="46"/>
        <v>0</v>
      </c>
    </row>
    <row r="662" spans="1:12" ht="14.5">
      <c r="A662" s="17">
        <v>44544</v>
      </c>
      <c r="B662" s="19">
        <v>63608015</v>
      </c>
      <c r="C662" s="8">
        <v>27.66</v>
      </c>
      <c r="D662" s="8">
        <v>28.1</v>
      </c>
      <c r="E662" s="7">
        <f t="shared" si="44"/>
        <v>0.44000000000000128</v>
      </c>
      <c r="F662" s="9">
        <f t="shared" si="43"/>
        <v>1.5907447577729619E-2</v>
      </c>
      <c r="G662"/>
      <c r="H662"/>
      <c r="I662"/>
      <c r="J662"/>
      <c r="K662">
        <f t="shared" si="45"/>
        <v>1</v>
      </c>
      <c r="L662">
        <f t="shared" si="46"/>
        <v>0</v>
      </c>
    </row>
    <row r="663" spans="1:12" ht="14.5">
      <c r="A663" s="17">
        <v>44545</v>
      </c>
      <c r="B663" s="19">
        <v>64452406.399999999</v>
      </c>
      <c r="C663" s="20">
        <v>27.721499999999999</v>
      </c>
      <c r="D663" s="16">
        <v>28.25</v>
      </c>
      <c r="E663" s="7">
        <f t="shared" si="44"/>
        <v>0.52850000000000108</v>
      </c>
      <c r="F663" s="9">
        <f t="shared" si="43"/>
        <v>1.906462493010844E-2</v>
      </c>
      <c r="G663"/>
      <c r="H663"/>
      <c r="I663"/>
      <c r="J663"/>
      <c r="K663">
        <f t="shared" si="45"/>
        <v>1</v>
      </c>
      <c r="L663">
        <f t="shared" si="46"/>
        <v>0</v>
      </c>
    </row>
    <row r="664" spans="1:12" ht="14.5">
      <c r="A664" s="17">
        <v>44546</v>
      </c>
      <c r="B664" s="7">
        <v>64354506.18</v>
      </c>
      <c r="C664" s="8">
        <v>27.679400000000001</v>
      </c>
      <c r="D664" s="8">
        <v>28.26</v>
      </c>
      <c r="E664" s="7">
        <f t="shared" si="44"/>
        <v>0.58060000000000045</v>
      </c>
      <c r="F664" s="9">
        <f t="shared" si="43"/>
        <v>2.0975888205669212E-2</v>
      </c>
      <c r="G664"/>
      <c r="H664"/>
      <c r="I664"/>
      <c r="J664"/>
      <c r="K664">
        <f t="shared" si="45"/>
        <v>1</v>
      </c>
      <c r="L664">
        <f t="shared" si="46"/>
        <v>0</v>
      </c>
    </row>
    <row r="665" spans="1:12" ht="14.5">
      <c r="A665" s="17">
        <v>44547</v>
      </c>
      <c r="B665" s="19">
        <v>64385073.880000003</v>
      </c>
      <c r="C665" s="16">
        <v>27.692499999999999</v>
      </c>
      <c r="D665" s="21">
        <v>28.08</v>
      </c>
      <c r="E665" s="7">
        <f t="shared" si="44"/>
        <v>0.38749999999999929</v>
      </c>
      <c r="F665" s="9">
        <f t="shared" si="43"/>
        <v>1.3992958382233432E-2</v>
      </c>
      <c r="G665"/>
      <c r="H665"/>
      <c r="I665"/>
      <c r="J665"/>
      <c r="K665">
        <f t="shared" si="45"/>
        <v>1</v>
      </c>
      <c r="L665">
        <f t="shared" si="46"/>
        <v>0</v>
      </c>
    </row>
    <row r="666" spans="1:12" ht="14.5">
      <c r="A666" s="17">
        <v>44550</v>
      </c>
      <c r="B666" s="7">
        <v>63851542.289999999</v>
      </c>
      <c r="C666" s="8">
        <v>27.463000000000001</v>
      </c>
      <c r="D666" s="8">
        <v>28</v>
      </c>
      <c r="E666" s="7">
        <f t="shared" si="44"/>
        <v>0.53699999999999903</v>
      </c>
      <c r="F666" s="9">
        <f t="shared" si="43"/>
        <v>1.9553581181953866E-2</v>
      </c>
      <c r="G666"/>
      <c r="H666"/>
      <c r="I666"/>
      <c r="J666"/>
      <c r="K666">
        <f t="shared" si="45"/>
        <v>1</v>
      </c>
      <c r="L666">
        <f t="shared" si="46"/>
        <v>0</v>
      </c>
    </row>
    <row r="667" spans="1:12" ht="14.5">
      <c r="A667" s="17">
        <v>44551</v>
      </c>
      <c r="B667" s="7">
        <v>64400626.530000001</v>
      </c>
      <c r="C667" s="8">
        <v>27.699200000000001</v>
      </c>
      <c r="D667" s="8">
        <v>28.19</v>
      </c>
      <c r="E667" s="7">
        <f t="shared" si="44"/>
        <v>0.49080000000000013</v>
      </c>
      <c r="F667" s="9">
        <f t="shared" si="43"/>
        <v>1.7718923290203331E-2</v>
      </c>
      <c r="G667"/>
      <c r="H667"/>
      <c r="I667"/>
      <c r="J667"/>
      <c r="K667">
        <f t="shared" si="45"/>
        <v>1</v>
      </c>
      <c r="L667">
        <f t="shared" si="46"/>
        <v>0</v>
      </c>
    </row>
    <row r="668" spans="1:12" ht="14.5">
      <c r="A668" s="17">
        <v>44552</v>
      </c>
      <c r="B668" s="7">
        <v>64619780.979999997</v>
      </c>
      <c r="C668" s="8">
        <v>27.793500000000002</v>
      </c>
      <c r="D668" s="8">
        <v>27.95</v>
      </c>
      <c r="E668" s="7">
        <f t="shared" si="44"/>
        <v>0.15649999999999764</v>
      </c>
      <c r="F668" s="9">
        <f t="shared" si="43"/>
        <v>5.6308129598646312E-3</v>
      </c>
      <c r="G668"/>
      <c r="H668"/>
      <c r="I668"/>
      <c r="J668"/>
      <c r="K668">
        <f t="shared" si="45"/>
        <v>1</v>
      </c>
      <c r="L668">
        <f t="shared" si="46"/>
        <v>0</v>
      </c>
    </row>
    <row r="669" spans="1:12" ht="14.5">
      <c r="A669" s="17">
        <v>44553</v>
      </c>
      <c r="B669" s="7">
        <v>66284351.649999999</v>
      </c>
      <c r="C669" s="8">
        <v>27.909199999999998</v>
      </c>
      <c r="D669" s="8">
        <v>28.16</v>
      </c>
      <c r="E669" s="7">
        <f t="shared" si="44"/>
        <v>0.25080000000000169</v>
      </c>
      <c r="F669" s="9">
        <f t="shared" si="43"/>
        <v>8.9862840927006759E-3</v>
      </c>
      <c r="G669"/>
      <c r="H669"/>
      <c r="I669"/>
      <c r="J669"/>
      <c r="K669">
        <f t="shared" si="45"/>
        <v>1</v>
      </c>
      <c r="L669">
        <f t="shared" si="46"/>
        <v>0</v>
      </c>
    </row>
    <row r="670" spans="1:12" ht="14.5">
      <c r="A670" s="17">
        <v>44557</v>
      </c>
      <c r="B670" s="7">
        <v>66839780.969999999</v>
      </c>
      <c r="C670" s="8">
        <v>28.1431</v>
      </c>
      <c r="D670" s="8">
        <v>28.42</v>
      </c>
      <c r="E670" s="7">
        <f t="shared" si="44"/>
        <v>0.27690000000000126</v>
      </c>
      <c r="F670" s="9">
        <f t="shared" si="43"/>
        <v>9.8390013893281565E-3</v>
      </c>
      <c r="G670"/>
      <c r="H670"/>
      <c r="I670"/>
      <c r="J670"/>
      <c r="K670">
        <f t="shared" si="45"/>
        <v>1</v>
      </c>
      <c r="L670">
        <f t="shared" si="46"/>
        <v>0</v>
      </c>
    </row>
    <row r="671" spans="1:12" ht="14.5">
      <c r="A671" s="17">
        <v>44558</v>
      </c>
      <c r="B671" s="19">
        <v>66909445.689999998</v>
      </c>
      <c r="C671" s="16">
        <v>28.1724</v>
      </c>
      <c r="D671" s="8">
        <v>28.85</v>
      </c>
      <c r="E671" s="7">
        <f t="shared" si="44"/>
        <v>0.67760000000000176</v>
      </c>
      <c r="F671" s="9">
        <f t="shared" si="43"/>
        <v>2.4051908960543007E-2</v>
      </c>
      <c r="G671"/>
      <c r="H671"/>
      <c r="I671"/>
      <c r="J671"/>
      <c r="K671">
        <f t="shared" si="45"/>
        <v>1</v>
      </c>
      <c r="L671">
        <f t="shared" si="46"/>
        <v>0</v>
      </c>
    </row>
    <row r="672" spans="1:12" ht="14.5">
      <c r="A672" s="17">
        <v>44559</v>
      </c>
      <c r="B672" s="7">
        <v>66866078.950000003</v>
      </c>
      <c r="C672" s="8">
        <v>28.1541</v>
      </c>
      <c r="D672" s="8">
        <v>28.25</v>
      </c>
      <c r="E672" s="7">
        <f t="shared" si="44"/>
        <v>9.5900000000000318E-2</v>
      </c>
      <c r="F672" s="9">
        <f t="shared" si="43"/>
        <v>3.4062534408842876E-3</v>
      </c>
      <c r="G672"/>
      <c r="H672"/>
      <c r="I672"/>
      <c r="J672"/>
      <c r="K672">
        <f t="shared" si="45"/>
        <v>1</v>
      </c>
      <c r="L672">
        <f t="shared" si="46"/>
        <v>0</v>
      </c>
    </row>
    <row r="673" spans="1:12" ht="14.5">
      <c r="A673" s="17">
        <v>44560</v>
      </c>
      <c r="B673" s="19">
        <v>60642380.170000002</v>
      </c>
      <c r="C673" s="16">
        <v>25.5336</v>
      </c>
      <c r="D673" s="21">
        <v>25.84</v>
      </c>
      <c r="E673" s="7">
        <f t="shared" si="44"/>
        <v>0.30640000000000001</v>
      </c>
      <c r="F673" s="9">
        <f t="shared" si="43"/>
        <v>1.1999874674938122E-2</v>
      </c>
      <c r="G673"/>
      <c r="H673"/>
      <c r="I673"/>
      <c r="J673"/>
      <c r="K673">
        <f t="shared" si="45"/>
        <v>1</v>
      </c>
      <c r="L673">
        <f t="shared" si="46"/>
        <v>0</v>
      </c>
    </row>
    <row r="674" spans="1:12" ht="14.5">
      <c r="A674" s="17">
        <v>44561</v>
      </c>
      <c r="B674" s="7">
        <v>60379414.990000002</v>
      </c>
      <c r="C674" s="8">
        <v>25.422899999999998</v>
      </c>
      <c r="D674" s="8">
        <v>25.8</v>
      </c>
      <c r="E674" s="7">
        <f t="shared" si="44"/>
        <v>0.37710000000000221</v>
      </c>
      <c r="F674" s="9">
        <f t="shared" si="43"/>
        <v>1.4833083558524095E-2</v>
      </c>
      <c r="G674"/>
      <c r="H674"/>
      <c r="I674"/>
      <c r="J674"/>
      <c r="K674">
        <f t="shared" si="45"/>
        <v>1</v>
      </c>
      <c r="L674">
        <f t="shared" si="46"/>
        <v>0</v>
      </c>
    </row>
    <row r="675" spans="1:12" ht="14.5">
      <c r="A675" s="17">
        <v>44564</v>
      </c>
      <c r="B675">
        <v>60701234.109999999</v>
      </c>
      <c r="C675" s="22">
        <v>25.558399999999999</v>
      </c>
      <c r="D675" s="22">
        <v>26.03</v>
      </c>
      <c r="E675" s="23">
        <f t="shared" si="44"/>
        <v>0.47160000000000224</v>
      </c>
      <c r="F675" s="24">
        <f t="shared" si="43"/>
        <v>1.8451859271315978E-2</v>
      </c>
      <c r="G675"/>
      <c r="H675"/>
      <c r="I675"/>
      <c r="J675"/>
      <c r="K675">
        <f t="shared" si="45"/>
        <v>1</v>
      </c>
      <c r="L675">
        <f t="shared" si="46"/>
        <v>0</v>
      </c>
    </row>
    <row r="676" spans="1:12" ht="14.5">
      <c r="A676" s="17">
        <v>44565</v>
      </c>
      <c r="B676" s="19">
        <v>61097702.130000003</v>
      </c>
      <c r="C676" s="22">
        <v>25.725300000000001</v>
      </c>
      <c r="D676" s="22">
        <v>25.83</v>
      </c>
      <c r="E676" s="23">
        <f t="shared" si="44"/>
        <v>0.10469999999999757</v>
      </c>
      <c r="F676" s="24">
        <f t="shared" si="43"/>
        <v>4.0699233828175984E-3</v>
      </c>
      <c r="G676"/>
      <c r="H676"/>
      <c r="I676"/>
      <c r="J676"/>
      <c r="K676">
        <f t="shared" si="45"/>
        <v>1</v>
      </c>
      <c r="L676">
        <f t="shared" si="46"/>
        <v>0</v>
      </c>
    </row>
    <row r="677" spans="1:12" ht="14.5">
      <c r="A677" s="17">
        <v>44566</v>
      </c>
      <c r="B677" s="19">
        <v>64977566.920000002</v>
      </c>
      <c r="C677" s="16">
        <v>25.733699999999999</v>
      </c>
      <c r="D677" s="22">
        <v>25.78</v>
      </c>
      <c r="E677" s="23">
        <f t="shared" si="44"/>
        <v>4.6300000000002228E-2</v>
      </c>
      <c r="F677" s="24">
        <f t="shared" si="43"/>
        <v>1.7991971616985599E-3</v>
      </c>
      <c r="G677"/>
      <c r="H677"/>
      <c r="I677"/>
      <c r="J677"/>
      <c r="K677">
        <f t="shared" si="45"/>
        <v>1</v>
      </c>
      <c r="L677">
        <f t="shared" si="46"/>
        <v>0</v>
      </c>
    </row>
    <row r="678" spans="1:12" ht="14.5">
      <c r="A678" s="17">
        <v>44567</v>
      </c>
      <c r="B678" s="19">
        <v>64913321.119999997</v>
      </c>
      <c r="C678" s="16">
        <v>25.708200000000001</v>
      </c>
      <c r="D678" s="22">
        <v>25.89</v>
      </c>
      <c r="E678" s="23">
        <f t="shared" si="44"/>
        <v>0.18179999999999907</v>
      </c>
      <c r="F678" s="24">
        <f t="shared" si="43"/>
        <v>7.0716736294255947E-3</v>
      </c>
      <c r="G678"/>
      <c r="H678"/>
      <c r="I678"/>
      <c r="J678"/>
      <c r="K678">
        <f t="shared" si="45"/>
        <v>1</v>
      </c>
      <c r="L678">
        <f t="shared" si="46"/>
        <v>0</v>
      </c>
    </row>
    <row r="679" spans="1:12" ht="14.5">
      <c r="A679" s="17">
        <v>44568</v>
      </c>
      <c r="B679" s="19">
        <v>64495760.780000001</v>
      </c>
      <c r="C679" s="16">
        <v>25.542899999999999</v>
      </c>
      <c r="D679" s="22">
        <v>26.05</v>
      </c>
      <c r="E679" s="23">
        <f t="shared" si="44"/>
        <v>0.50710000000000122</v>
      </c>
      <c r="F679" s="24">
        <f t="shared" si="43"/>
        <v>1.985287496721207E-2</v>
      </c>
      <c r="G679"/>
      <c r="H679"/>
      <c r="I679"/>
      <c r="J679"/>
      <c r="K679">
        <f t="shared" si="45"/>
        <v>1</v>
      </c>
      <c r="L679">
        <f t="shared" si="46"/>
        <v>0</v>
      </c>
    </row>
    <row r="680" spans="1:12" ht="14.5">
      <c r="A680" s="17">
        <v>44571</v>
      </c>
      <c r="B680">
        <v>64363724.090000004</v>
      </c>
      <c r="C680" s="22">
        <v>25.490600000000001</v>
      </c>
      <c r="D680" s="22">
        <v>25.66</v>
      </c>
      <c r="E680" s="23">
        <f t="shared" si="44"/>
        <v>0.16939999999999955</v>
      </c>
      <c r="F680" s="24">
        <f t="shared" si="43"/>
        <v>6.6455870006982788E-3</v>
      </c>
      <c r="G680"/>
      <c r="H680"/>
      <c r="I680"/>
      <c r="J680"/>
      <c r="K680">
        <f t="shared" si="45"/>
        <v>1</v>
      </c>
      <c r="L680">
        <f t="shared" si="46"/>
        <v>0</v>
      </c>
    </row>
    <row r="681" spans="1:12" ht="14.5">
      <c r="A681" s="17">
        <v>44572</v>
      </c>
      <c r="B681" s="19">
        <v>68437054.739999995</v>
      </c>
      <c r="C681" s="16">
        <v>25.5839</v>
      </c>
      <c r="D681" s="22">
        <v>25.66</v>
      </c>
      <c r="E681" s="23">
        <f t="shared" si="44"/>
        <v>7.6100000000000279E-2</v>
      </c>
      <c r="F681" s="24">
        <f t="shared" si="43"/>
        <v>2.9745269485887717E-3</v>
      </c>
      <c r="G681"/>
      <c r="H681"/>
      <c r="I681"/>
      <c r="J681"/>
      <c r="K681">
        <f t="shared" si="45"/>
        <v>1</v>
      </c>
      <c r="L681">
        <f t="shared" si="46"/>
        <v>0</v>
      </c>
    </row>
    <row r="682" spans="1:12" ht="14.5">
      <c r="A682" s="17">
        <v>44573</v>
      </c>
      <c r="B682" s="19">
        <v>67995819.230000004</v>
      </c>
      <c r="C682" s="16">
        <v>25.419</v>
      </c>
      <c r="D682" s="22">
        <v>25.54</v>
      </c>
      <c r="E682" s="23">
        <f t="shared" si="44"/>
        <v>0.12099999999999866</v>
      </c>
      <c r="F682" s="24">
        <f t="shared" si="43"/>
        <v>4.7602187340178084E-3</v>
      </c>
      <c r="G682"/>
      <c r="H682"/>
      <c r="I682"/>
      <c r="J682"/>
      <c r="K682">
        <f t="shared" si="45"/>
        <v>1</v>
      </c>
      <c r="L682">
        <f t="shared" si="46"/>
        <v>0</v>
      </c>
    </row>
    <row r="683" spans="1:12" ht="14.5">
      <c r="A683" s="17">
        <v>44574</v>
      </c>
      <c r="B683" s="19">
        <v>67708955.150000006</v>
      </c>
      <c r="C683" s="16">
        <v>25.311800000000002</v>
      </c>
      <c r="D683" s="22">
        <v>25.35</v>
      </c>
      <c r="E683" s="23">
        <f t="shared" si="44"/>
        <v>3.819999999999979E-2</v>
      </c>
      <c r="F683" s="24">
        <f t="shared" si="43"/>
        <v>1.5091775377491837E-3</v>
      </c>
      <c r="G683"/>
      <c r="H683"/>
      <c r="I683"/>
      <c r="J683"/>
      <c r="K683">
        <f t="shared" si="45"/>
        <v>1</v>
      </c>
      <c r="L683">
        <f t="shared" si="46"/>
        <v>0</v>
      </c>
    </row>
    <row r="684" spans="1:12" ht="14.5">
      <c r="A684" s="17">
        <v>44575</v>
      </c>
      <c r="B684" s="19">
        <v>69523196.950000003</v>
      </c>
      <c r="C684" s="16">
        <v>25.513100000000001</v>
      </c>
      <c r="D684" s="22">
        <v>25.7</v>
      </c>
      <c r="E684" s="23">
        <f t="shared" si="44"/>
        <v>0.18689999999999785</v>
      </c>
      <c r="F684" s="24">
        <f t="shared" si="43"/>
        <v>7.3256483923944109E-3</v>
      </c>
      <c r="G684"/>
      <c r="H684"/>
      <c r="I684"/>
      <c r="J684"/>
      <c r="K684">
        <f t="shared" si="45"/>
        <v>1</v>
      </c>
      <c r="L684">
        <f t="shared" si="46"/>
        <v>0</v>
      </c>
    </row>
    <row r="685" spans="1:12" ht="14.5">
      <c r="A685" s="17">
        <v>44579</v>
      </c>
      <c r="B685" s="19">
        <v>70360221.030000001</v>
      </c>
      <c r="C685" s="16">
        <v>25.8203</v>
      </c>
      <c r="D685" s="22">
        <v>26.1</v>
      </c>
      <c r="E685" s="23">
        <f t="shared" si="44"/>
        <v>0.27970000000000184</v>
      </c>
      <c r="F685" s="24">
        <f t="shared" si="43"/>
        <v>1.0832561976429469E-2</v>
      </c>
      <c r="G685"/>
      <c r="H685"/>
      <c r="I685"/>
      <c r="J685"/>
      <c r="K685">
        <f t="shared" si="45"/>
        <v>1</v>
      </c>
      <c r="L685">
        <f t="shared" si="46"/>
        <v>0</v>
      </c>
    </row>
    <row r="686" spans="1:12" ht="14.5">
      <c r="A686" s="17">
        <v>44580</v>
      </c>
      <c r="B686" s="19">
        <v>70214242.329999998</v>
      </c>
      <c r="C686" s="16">
        <v>25.7667</v>
      </c>
      <c r="D686" s="22">
        <v>26.03</v>
      </c>
      <c r="E686" s="23">
        <f t="shared" si="44"/>
        <v>0.26330000000000098</v>
      </c>
      <c r="F686" s="24">
        <f t="shared" si="43"/>
        <v>1.021861549985062E-2</v>
      </c>
      <c r="G686"/>
      <c r="H686"/>
      <c r="I686"/>
      <c r="J686"/>
      <c r="K686">
        <f t="shared" si="45"/>
        <v>1</v>
      </c>
      <c r="L686">
        <f t="shared" si="46"/>
        <v>0</v>
      </c>
    </row>
    <row r="687" spans="1:12" ht="14.5">
      <c r="A687" s="17">
        <v>44581</v>
      </c>
      <c r="B687" s="19">
        <v>70174128.829999998</v>
      </c>
      <c r="C687" s="16">
        <v>25.751999999999999</v>
      </c>
      <c r="D687" s="22">
        <v>26.1</v>
      </c>
      <c r="E687" s="23">
        <f t="shared" si="44"/>
        <v>0.34800000000000253</v>
      </c>
      <c r="F687" s="24">
        <f t="shared" si="43"/>
        <v>1.3513513513513613E-2</v>
      </c>
      <c r="G687"/>
      <c r="H687"/>
      <c r="I687"/>
      <c r="J687"/>
      <c r="K687">
        <f t="shared" si="45"/>
        <v>1</v>
      </c>
      <c r="L687">
        <f t="shared" si="46"/>
        <v>0</v>
      </c>
    </row>
    <row r="688" spans="1:12" ht="14.5">
      <c r="A688" s="17">
        <v>44582</v>
      </c>
      <c r="B688" s="19">
        <v>69419871.75</v>
      </c>
      <c r="C688" s="16">
        <v>25.475200000000001</v>
      </c>
      <c r="D688" s="22">
        <v>25.76</v>
      </c>
      <c r="E688" s="23">
        <f t="shared" si="44"/>
        <v>0.28480000000000061</v>
      </c>
      <c r="F688" s="24">
        <f t="shared" si="43"/>
        <v>1.1179500062806203E-2</v>
      </c>
      <c r="G688"/>
      <c r="H688"/>
      <c r="I688"/>
      <c r="J688"/>
      <c r="K688">
        <f t="shared" si="45"/>
        <v>1</v>
      </c>
      <c r="L688">
        <f t="shared" si="46"/>
        <v>0</v>
      </c>
    </row>
    <row r="689" spans="1:12" ht="14.5">
      <c r="A689" s="17">
        <v>44585</v>
      </c>
      <c r="B689" s="19">
        <v>69330927.530000001</v>
      </c>
      <c r="C689" s="16">
        <v>25.442499999999999</v>
      </c>
      <c r="D689" s="22">
        <v>25.64</v>
      </c>
      <c r="E689" s="23">
        <f t="shared" si="44"/>
        <v>0.19750000000000156</v>
      </c>
      <c r="F689" s="24">
        <f t="shared" si="43"/>
        <v>7.7626019455635875E-3</v>
      </c>
      <c r="G689"/>
      <c r="H689"/>
      <c r="I689"/>
      <c r="J689"/>
      <c r="K689">
        <f t="shared" si="45"/>
        <v>1</v>
      </c>
      <c r="L689">
        <f t="shared" si="46"/>
        <v>0</v>
      </c>
    </row>
    <row r="690" spans="1:12" ht="14.5">
      <c r="A690" s="17">
        <v>44586</v>
      </c>
      <c r="B690" s="19">
        <v>73644493.510000005</v>
      </c>
      <c r="C690" s="16">
        <v>25.615500000000001</v>
      </c>
      <c r="D690" s="22">
        <v>25.9</v>
      </c>
      <c r="E690" s="23">
        <f t="shared" si="44"/>
        <v>0.28449999999999775</v>
      </c>
      <c r="F690" s="24">
        <f t="shared" si="43"/>
        <v>1.1106556577072388E-2</v>
      </c>
      <c r="G690"/>
      <c r="H690"/>
      <c r="I690"/>
      <c r="J690"/>
      <c r="K690">
        <f t="shared" si="45"/>
        <v>1</v>
      </c>
      <c r="L690">
        <f t="shared" si="46"/>
        <v>0</v>
      </c>
    </row>
    <row r="691" spans="1:12" ht="14.5">
      <c r="A691" s="17">
        <v>44587</v>
      </c>
      <c r="B691" s="7">
        <v>75474854.75</v>
      </c>
      <c r="C691" s="22">
        <v>25.8034</v>
      </c>
      <c r="D691" s="22">
        <v>26.06</v>
      </c>
      <c r="E691" s="23">
        <f t="shared" si="44"/>
        <v>0.25659999999999883</v>
      </c>
      <c r="F691" s="24">
        <f t="shared" si="43"/>
        <v>9.9444259283659846E-3</v>
      </c>
      <c r="G691"/>
      <c r="H691"/>
      <c r="I691"/>
      <c r="J691"/>
      <c r="K691">
        <f t="shared" si="45"/>
        <v>1</v>
      </c>
      <c r="L691">
        <f t="shared" si="46"/>
        <v>0</v>
      </c>
    </row>
    <row r="692" spans="1:12" ht="14.5">
      <c r="A692" s="17">
        <v>44588</v>
      </c>
      <c r="B692" s="7">
        <v>75572184.489999995</v>
      </c>
      <c r="C692" s="22">
        <v>25.836600000000001</v>
      </c>
      <c r="D692" s="22">
        <v>26.05</v>
      </c>
      <c r="E692" s="23">
        <f t="shared" si="44"/>
        <v>0.21340000000000003</v>
      </c>
      <c r="F692" s="24">
        <f t="shared" si="43"/>
        <v>8.2596007214571585E-3</v>
      </c>
      <c r="G692"/>
      <c r="H692"/>
      <c r="I692"/>
      <c r="J692"/>
      <c r="K692">
        <f t="shared" si="45"/>
        <v>1</v>
      </c>
      <c r="L692">
        <f t="shared" si="46"/>
        <v>0</v>
      </c>
    </row>
    <row r="693" spans="1:12" ht="14.5">
      <c r="A693" s="17">
        <v>44589</v>
      </c>
      <c r="B693" s="19">
        <v>76103097.780000001</v>
      </c>
      <c r="C693" s="16">
        <v>25.797699999999999</v>
      </c>
      <c r="D693" s="22">
        <v>26.25</v>
      </c>
      <c r="E693" s="23">
        <f t="shared" si="44"/>
        <v>0.45230000000000103</v>
      </c>
      <c r="F693" s="24">
        <f t="shared" si="43"/>
        <v>1.7532570733049885E-2</v>
      </c>
      <c r="G693"/>
      <c r="H693"/>
      <c r="I693"/>
      <c r="J693"/>
      <c r="K693">
        <f t="shared" si="45"/>
        <v>1</v>
      </c>
      <c r="L693">
        <f t="shared" si="46"/>
        <v>0</v>
      </c>
    </row>
    <row r="694" spans="1:12" ht="14.5">
      <c r="A694" s="17">
        <v>44592</v>
      </c>
      <c r="B694" s="19">
        <v>76135537.709999993</v>
      </c>
      <c r="C694" s="16">
        <v>25.808700000000002</v>
      </c>
      <c r="D694" s="8">
        <v>25.9</v>
      </c>
      <c r="E694" s="23">
        <f t="shared" si="44"/>
        <v>9.1299999999996828E-2</v>
      </c>
      <c r="F694" s="24">
        <f t="shared" si="43"/>
        <v>3.537566789493342E-3</v>
      </c>
      <c r="G694"/>
      <c r="H694"/>
      <c r="I694"/>
      <c r="J694"/>
      <c r="K694">
        <f t="shared" si="45"/>
        <v>1</v>
      </c>
      <c r="L694">
        <f t="shared" si="46"/>
        <v>0</v>
      </c>
    </row>
    <row r="695" spans="1:12" ht="14.5">
      <c r="A695" s="1">
        <v>44593</v>
      </c>
      <c r="B695" s="19">
        <v>76178277.299999997</v>
      </c>
      <c r="C695" s="16">
        <v>25.8231</v>
      </c>
      <c r="D695" s="22">
        <v>25.91</v>
      </c>
      <c r="E695" s="23">
        <f t="shared" si="44"/>
        <v>8.6899999999999977E-2</v>
      </c>
      <c r="F695" s="24">
        <f t="shared" si="43"/>
        <v>3.3652040227548194E-3</v>
      </c>
      <c r="G695"/>
      <c r="H695"/>
      <c r="I695"/>
      <c r="J695"/>
      <c r="K695">
        <f t="shared" si="45"/>
        <v>1</v>
      </c>
      <c r="L695">
        <f t="shared" si="46"/>
        <v>0</v>
      </c>
    </row>
    <row r="696" spans="1:12" ht="14.5">
      <c r="A696" s="1">
        <v>44594</v>
      </c>
      <c r="B696" s="19">
        <v>75848564.489999995</v>
      </c>
      <c r="C696" s="16">
        <v>25.711400000000001</v>
      </c>
      <c r="D696" s="22">
        <v>25.94</v>
      </c>
      <c r="E696" s="23">
        <f t="shared" si="44"/>
        <v>0.22860000000000014</v>
      </c>
      <c r="F696" s="24">
        <f t="shared" si="43"/>
        <v>8.8909977675272495E-3</v>
      </c>
      <c r="G696"/>
      <c r="H696"/>
      <c r="I696"/>
      <c r="J696"/>
      <c r="K696">
        <f t="shared" si="45"/>
        <v>1</v>
      </c>
      <c r="L696">
        <f t="shared" si="46"/>
        <v>0</v>
      </c>
    </row>
    <row r="697" spans="1:12" ht="14.5">
      <c r="A697" s="1">
        <v>44595</v>
      </c>
      <c r="B697" s="19">
        <v>76005590.980000004</v>
      </c>
      <c r="C697" s="16">
        <v>25.764600000000002</v>
      </c>
      <c r="D697" s="16">
        <v>25.97</v>
      </c>
      <c r="E697" s="23">
        <f t="shared" si="44"/>
        <v>0.20539999999999736</v>
      </c>
      <c r="F697" s="24">
        <f t="shared" si="43"/>
        <v>7.9721788811003211E-3</v>
      </c>
      <c r="G697"/>
      <c r="H697"/>
      <c r="I697"/>
      <c r="J697"/>
      <c r="K697">
        <f t="shared" si="45"/>
        <v>1</v>
      </c>
      <c r="L697">
        <f t="shared" si="46"/>
        <v>0</v>
      </c>
    </row>
    <row r="698" spans="1:12" ht="14.5">
      <c r="A698" s="1">
        <v>44596</v>
      </c>
      <c r="B698" s="19">
        <v>78686002.060000002</v>
      </c>
      <c r="C698" s="16">
        <v>26.011900000000001</v>
      </c>
      <c r="D698" s="16">
        <v>26.26</v>
      </c>
      <c r="E698" s="23">
        <f t="shared" si="44"/>
        <v>0.24810000000000088</v>
      </c>
      <c r="F698" s="24">
        <f t="shared" si="43"/>
        <v>9.5379422495089124E-3</v>
      </c>
      <c r="G698"/>
      <c r="H698"/>
      <c r="I698"/>
      <c r="J698"/>
      <c r="K698">
        <f t="shared" si="45"/>
        <v>1</v>
      </c>
      <c r="L698">
        <f t="shared" si="46"/>
        <v>0</v>
      </c>
    </row>
    <row r="699" spans="1:12" ht="14.5">
      <c r="A699" s="1">
        <v>44599</v>
      </c>
      <c r="B699" s="7">
        <v>78552563.450000003</v>
      </c>
      <c r="C699" s="22">
        <v>25.9678</v>
      </c>
      <c r="D699" s="16">
        <v>25.96</v>
      </c>
      <c r="E699" s="23">
        <f t="shared" si="44"/>
        <v>-7.799999999999585E-3</v>
      </c>
      <c r="F699" s="24">
        <f t="shared" si="43"/>
        <v>-3.0037199916818462E-4</v>
      </c>
      <c r="G699"/>
      <c r="H699"/>
      <c r="I699"/>
      <c r="J699"/>
      <c r="K699">
        <f t="shared" si="45"/>
        <v>0</v>
      </c>
      <c r="L699">
        <f t="shared" si="46"/>
        <v>1</v>
      </c>
    </row>
    <row r="700" spans="1:12" ht="14.5">
      <c r="A700" s="1">
        <v>44600</v>
      </c>
      <c r="B700" s="19">
        <v>78646733.019999996</v>
      </c>
      <c r="C700" s="16">
        <v>25.998899999999999</v>
      </c>
      <c r="D700" s="22">
        <v>25.87</v>
      </c>
      <c r="E700" s="23">
        <f t="shared" si="44"/>
        <v>-0.12889999999999802</v>
      </c>
      <c r="F700" s="24">
        <f t="shared" si="43"/>
        <v>-4.9579020650872933E-3</v>
      </c>
      <c r="G700"/>
      <c r="H700"/>
      <c r="I700"/>
      <c r="J700"/>
      <c r="K700">
        <f t="shared" si="45"/>
        <v>0</v>
      </c>
      <c r="L700">
        <f t="shared" si="46"/>
        <v>1</v>
      </c>
    </row>
    <row r="701" spans="1:12" ht="14.5">
      <c r="A701" s="1">
        <v>44601</v>
      </c>
      <c r="B701" s="19">
        <v>78481251.769999996</v>
      </c>
      <c r="C701" s="16">
        <v>25.944199999999999</v>
      </c>
      <c r="D701" s="22">
        <v>26.09</v>
      </c>
      <c r="E701" s="23">
        <f t="shared" si="44"/>
        <v>0.14580000000000126</v>
      </c>
      <c r="F701" s="24">
        <f t="shared" si="43"/>
        <v>5.619753162556613E-3</v>
      </c>
      <c r="G701"/>
      <c r="H701"/>
      <c r="I701"/>
      <c r="J701"/>
      <c r="K701">
        <f t="shared" si="45"/>
        <v>1</v>
      </c>
      <c r="L701">
        <f t="shared" si="46"/>
        <v>0</v>
      </c>
    </row>
    <row r="702" spans="1:12" ht="14.5">
      <c r="A702" s="1">
        <v>44602</v>
      </c>
      <c r="B702" s="19">
        <v>79419571.829999998</v>
      </c>
      <c r="C702" s="16">
        <v>26.2544</v>
      </c>
      <c r="D702" s="22">
        <v>26.15</v>
      </c>
      <c r="E702" s="23">
        <f t="shared" si="44"/>
        <v>-0.10440000000000182</v>
      </c>
      <c r="F702" s="24">
        <f t="shared" si="43"/>
        <v>-3.9764763239686233E-3</v>
      </c>
      <c r="G702"/>
      <c r="H702"/>
      <c r="I702"/>
      <c r="J702"/>
      <c r="K702">
        <f t="shared" si="45"/>
        <v>0</v>
      </c>
      <c r="L702">
        <f t="shared" si="46"/>
        <v>1</v>
      </c>
    </row>
    <row r="703" spans="1:12" ht="14.5">
      <c r="A703" s="1">
        <v>44603</v>
      </c>
      <c r="B703" s="19">
        <v>82143827.620000005</v>
      </c>
      <c r="C703" s="16">
        <v>26.286000000000001</v>
      </c>
      <c r="D703" s="22">
        <v>25.72</v>
      </c>
      <c r="E703" s="23">
        <f t="shared" si="44"/>
        <v>-0.5660000000000025</v>
      </c>
      <c r="F703" s="24">
        <f t="shared" si="43"/>
        <v>-2.1532374648101746E-2</v>
      </c>
      <c r="G703"/>
      <c r="H703"/>
      <c r="I703"/>
      <c r="J703"/>
      <c r="K703">
        <f t="shared" si="45"/>
        <v>0</v>
      </c>
      <c r="L703">
        <f t="shared" si="46"/>
        <v>1</v>
      </c>
    </row>
    <row r="704" spans="1:12" ht="14.5">
      <c r="A704" s="1">
        <v>44606</v>
      </c>
      <c r="B704" s="19">
        <v>83049883.670000002</v>
      </c>
      <c r="C704" s="16">
        <v>26.576000000000001</v>
      </c>
      <c r="D704" s="22">
        <v>26.79</v>
      </c>
      <c r="E704" s="23">
        <f t="shared" si="44"/>
        <v>0.21399999999999864</v>
      </c>
      <c r="F704" s="24">
        <f t="shared" si="43"/>
        <v>8.052378085490617E-3</v>
      </c>
      <c r="G704"/>
      <c r="H704"/>
      <c r="I704"/>
      <c r="J704"/>
      <c r="K704">
        <f t="shared" si="45"/>
        <v>1</v>
      </c>
      <c r="L704">
        <f t="shared" si="46"/>
        <v>0</v>
      </c>
    </row>
    <row r="705" spans="1:12" ht="14.5">
      <c r="A705" s="1">
        <v>44607</v>
      </c>
      <c r="B705" s="19">
        <v>82412442.989999995</v>
      </c>
      <c r="C705" s="16">
        <v>26.372</v>
      </c>
      <c r="D705" s="22">
        <v>26.38</v>
      </c>
      <c r="E705" s="23">
        <f t="shared" si="44"/>
        <v>7.9999999999991189E-3</v>
      </c>
      <c r="F705" s="24">
        <f t="shared" si="43"/>
        <v>3.033520400424359E-4</v>
      </c>
      <c r="G705"/>
      <c r="H705"/>
      <c r="I705"/>
      <c r="J705"/>
      <c r="K705">
        <f t="shared" si="45"/>
        <v>1</v>
      </c>
      <c r="L705">
        <f t="shared" si="46"/>
        <v>0</v>
      </c>
    </row>
    <row r="706" spans="1:12" ht="14.5">
      <c r="A706" s="1">
        <v>44608</v>
      </c>
      <c r="B706" s="19">
        <v>82555065.659999996</v>
      </c>
      <c r="C706" s="16">
        <v>26.4176</v>
      </c>
      <c r="D706" s="22">
        <v>26.35</v>
      </c>
      <c r="E706" s="23">
        <f t="shared" si="44"/>
        <v>-6.7599999999998772E-2</v>
      </c>
      <c r="F706" s="24">
        <f t="shared" ref="F706:F769" si="47">+E706/C706</f>
        <v>-2.5589001271878889E-3</v>
      </c>
      <c r="G706"/>
      <c r="H706"/>
      <c r="I706"/>
      <c r="J706"/>
      <c r="K706">
        <f t="shared" si="45"/>
        <v>0</v>
      </c>
      <c r="L706">
        <f t="shared" si="46"/>
        <v>1</v>
      </c>
    </row>
    <row r="707" spans="1:12" ht="14.5">
      <c r="A707" s="1">
        <v>44609</v>
      </c>
      <c r="B707" s="19">
        <v>81915083.260000005</v>
      </c>
      <c r="C707" s="16">
        <v>26.212800000000001</v>
      </c>
      <c r="D707" s="22">
        <v>26.08</v>
      </c>
      <c r="E707" s="23">
        <f t="shared" si="44"/>
        <v>-0.13280000000000314</v>
      </c>
      <c r="F707" s="24">
        <f t="shared" si="47"/>
        <v>-5.066227186718059E-3</v>
      </c>
      <c r="G707"/>
      <c r="H707"/>
      <c r="I707"/>
      <c r="J707"/>
      <c r="K707">
        <f t="shared" si="45"/>
        <v>0</v>
      </c>
      <c r="L707">
        <f t="shared" si="46"/>
        <v>1</v>
      </c>
    </row>
    <row r="708" spans="1:12" ht="14.5">
      <c r="A708" s="1">
        <v>44610</v>
      </c>
      <c r="B708" s="19">
        <v>83112641.510000005</v>
      </c>
      <c r="C708" s="16">
        <v>26.177199999999999</v>
      </c>
      <c r="D708" s="22">
        <v>26.1</v>
      </c>
      <c r="E708" s="23">
        <f t="shared" si="44"/>
        <v>-7.7199999999997715E-2</v>
      </c>
      <c r="F708" s="24">
        <f t="shared" si="47"/>
        <v>-2.9491313051051189E-3</v>
      </c>
      <c r="G708"/>
      <c r="H708"/>
      <c r="I708"/>
      <c r="J708"/>
      <c r="K708">
        <f t="shared" si="45"/>
        <v>0</v>
      </c>
      <c r="L708">
        <f t="shared" si="46"/>
        <v>1</v>
      </c>
    </row>
    <row r="709" spans="1:12" ht="14.5">
      <c r="A709" s="1">
        <v>44614</v>
      </c>
      <c r="B709" s="19">
        <v>83714001.709999993</v>
      </c>
      <c r="C709" s="16">
        <v>26.366599999999998</v>
      </c>
      <c r="D709" s="22">
        <v>26.29</v>
      </c>
      <c r="E709" s="23">
        <f t="shared" si="44"/>
        <v>-7.6599999999999113E-2</v>
      </c>
      <c r="F709" s="24">
        <f t="shared" si="47"/>
        <v>-2.905190657877736E-3</v>
      </c>
      <c r="G709"/>
      <c r="H709"/>
      <c r="I709"/>
      <c r="J709"/>
      <c r="K709">
        <f t="shared" si="45"/>
        <v>0</v>
      </c>
      <c r="L709">
        <f t="shared" si="46"/>
        <v>1</v>
      </c>
    </row>
    <row r="710" spans="1:12" ht="14.5">
      <c r="A710" s="1">
        <v>44615</v>
      </c>
      <c r="B710" s="19">
        <v>84071180.019999996</v>
      </c>
      <c r="C710" s="16">
        <v>26.479099999999999</v>
      </c>
      <c r="D710" s="22">
        <v>26.45</v>
      </c>
      <c r="E710" s="23">
        <f t="shared" si="44"/>
        <v>-2.9099999999999682E-2</v>
      </c>
      <c r="F710" s="24">
        <f t="shared" si="47"/>
        <v>-1.0989799502248824E-3</v>
      </c>
      <c r="G710"/>
      <c r="H710"/>
      <c r="I710"/>
      <c r="J710"/>
      <c r="K710">
        <f t="shared" si="45"/>
        <v>0</v>
      </c>
      <c r="L710">
        <f t="shared" si="46"/>
        <v>1</v>
      </c>
    </row>
    <row r="711" spans="1:12" ht="14.5">
      <c r="A711" s="1">
        <v>44616</v>
      </c>
      <c r="B711" s="19">
        <v>84818530.019999996</v>
      </c>
      <c r="C711" s="16">
        <v>26.714500000000001</v>
      </c>
      <c r="D711" s="22">
        <v>26.84</v>
      </c>
      <c r="E711" s="23">
        <f t="shared" si="44"/>
        <v>0.12549999999999883</v>
      </c>
      <c r="F711" s="24">
        <f t="shared" si="47"/>
        <v>4.697823279492367E-3</v>
      </c>
      <c r="G711"/>
      <c r="H711"/>
      <c r="I711"/>
      <c r="J711"/>
      <c r="K711">
        <f t="shared" si="45"/>
        <v>1</v>
      </c>
      <c r="L711">
        <f t="shared" si="46"/>
        <v>0</v>
      </c>
    </row>
    <row r="712" spans="1:12" ht="14.5">
      <c r="A712" s="1">
        <v>44617</v>
      </c>
      <c r="B712" s="19">
        <v>84231782.810000002</v>
      </c>
      <c r="C712" s="16">
        <v>26.529699999999998</v>
      </c>
      <c r="D712" s="22">
        <v>26.8</v>
      </c>
      <c r="E712" s="23">
        <f t="shared" si="44"/>
        <v>0.27030000000000243</v>
      </c>
      <c r="F712" s="24">
        <f t="shared" si="47"/>
        <v>1.0188581099673289E-2</v>
      </c>
      <c r="G712"/>
      <c r="H712"/>
      <c r="I712"/>
      <c r="J712"/>
      <c r="K712">
        <f t="shared" si="45"/>
        <v>1</v>
      </c>
      <c r="L712">
        <f t="shared" si="46"/>
        <v>0</v>
      </c>
    </row>
    <row r="713" spans="1:12" ht="14.5">
      <c r="A713" s="1">
        <v>44620</v>
      </c>
      <c r="B713" s="19">
        <v>83394393.260000005</v>
      </c>
      <c r="C713" s="16">
        <v>26.265999999999998</v>
      </c>
      <c r="D713" s="22">
        <v>26.71</v>
      </c>
      <c r="E713" s="23">
        <f t="shared" si="44"/>
        <v>0.44400000000000261</v>
      </c>
      <c r="F713" s="24">
        <f t="shared" si="47"/>
        <v>1.6903982334577121E-2</v>
      </c>
      <c r="G713"/>
      <c r="H713"/>
      <c r="I713"/>
      <c r="J713"/>
      <c r="K713">
        <f t="shared" si="45"/>
        <v>1</v>
      </c>
      <c r="L713">
        <f t="shared" si="46"/>
        <v>0</v>
      </c>
    </row>
    <row r="714" spans="1:12" ht="14.5">
      <c r="A714" s="1">
        <v>44621</v>
      </c>
      <c r="B714" s="19">
        <v>86068556.370000005</v>
      </c>
      <c r="C714" s="16">
        <v>26.482600000000001</v>
      </c>
      <c r="D714" s="22">
        <v>27.26</v>
      </c>
      <c r="E714" s="23">
        <f t="shared" si="44"/>
        <v>0.77740000000000009</v>
      </c>
      <c r="F714" s="24">
        <f t="shared" si="47"/>
        <v>2.935512374162658E-2</v>
      </c>
      <c r="G714"/>
      <c r="H714"/>
      <c r="I714"/>
      <c r="J714"/>
      <c r="K714">
        <f t="shared" si="45"/>
        <v>1</v>
      </c>
      <c r="L714">
        <f t="shared" si="46"/>
        <v>0</v>
      </c>
    </row>
    <row r="715" spans="1:12" ht="14.5">
      <c r="A715" s="1">
        <v>44622</v>
      </c>
      <c r="B715" s="19">
        <v>88922726.150000006</v>
      </c>
      <c r="C715" s="16">
        <v>27.360800000000001</v>
      </c>
      <c r="D715" s="22">
        <v>27.5</v>
      </c>
      <c r="E715" s="23">
        <f t="shared" si="44"/>
        <v>0.13919999999999888</v>
      </c>
      <c r="F715" s="24">
        <f t="shared" si="47"/>
        <v>5.0875705388730916E-3</v>
      </c>
      <c r="G715"/>
      <c r="H715"/>
      <c r="I715"/>
      <c r="J715"/>
      <c r="K715">
        <f t="shared" si="45"/>
        <v>1</v>
      </c>
      <c r="L715">
        <f t="shared" si="46"/>
        <v>0</v>
      </c>
    </row>
    <row r="716" spans="1:12" ht="14.5">
      <c r="A716" s="1">
        <v>44623</v>
      </c>
      <c r="B716" s="19">
        <v>89164128.269999996</v>
      </c>
      <c r="C716" s="16">
        <v>27.2257</v>
      </c>
      <c r="D716" s="22">
        <v>27.44</v>
      </c>
      <c r="E716" s="23">
        <f t="shared" si="44"/>
        <v>0.21430000000000149</v>
      </c>
      <c r="F716" s="24">
        <f t="shared" si="47"/>
        <v>7.8712393069783875E-3</v>
      </c>
      <c r="G716"/>
      <c r="H716"/>
      <c r="I716"/>
      <c r="J716"/>
      <c r="K716">
        <f t="shared" si="45"/>
        <v>1</v>
      </c>
      <c r="L716">
        <f t="shared" si="46"/>
        <v>0</v>
      </c>
    </row>
    <row r="717" spans="1:12" ht="14.5">
      <c r="A717" s="1">
        <v>44624</v>
      </c>
      <c r="B717" s="19">
        <v>89854303.739999995</v>
      </c>
      <c r="C717" s="16">
        <v>27.436399999999999</v>
      </c>
      <c r="D717" s="22">
        <v>27.28</v>
      </c>
      <c r="E717" s="23">
        <f t="shared" ref="E717:E780" si="48">(D717-C717)</f>
        <v>-0.15639999999999787</v>
      </c>
      <c r="F717" s="24">
        <f t="shared" si="47"/>
        <v>-5.7004563280896141E-3</v>
      </c>
      <c r="G717"/>
      <c r="H717"/>
      <c r="I717"/>
      <c r="J717"/>
      <c r="K717">
        <f t="shared" si="45"/>
        <v>0</v>
      </c>
      <c r="L717">
        <f t="shared" si="46"/>
        <v>1</v>
      </c>
    </row>
    <row r="718" spans="1:12" ht="14.5">
      <c r="A718" s="1">
        <v>44627</v>
      </c>
      <c r="B718" s="19">
        <v>97088902.930000007</v>
      </c>
      <c r="C718" s="16">
        <v>27.939299999999999</v>
      </c>
      <c r="D718" s="22">
        <v>28.11</v>
      </c>
      <c r="E718" s="23">
        <f t="shared" si="48"/>
        <v>0.17070000000000007</v>
      </c>
      <c r="F718" s="24">
        <f t="shared" si="47"/>
        <v>6.1096734707025615E-3</v>
      </c>
      <c r="G718"/>
      <c r="H718"/>
      <c r="I718"/>
      <c r="J718"/>
      <c r="K718">
        <f t="shared" si="45"/>
        <v>1</v>
      </c>
      <c r="L718">
        <f t="shared" si="46"/>
        <v>0</v>
      </c>
    </row>
    <row r="719" spans="1:12" ht="14.5">
      <c r="A719" s="1">
        <v>44628</v>
      </c>
      <c r="B719" s="19">
        <v>98808564.25</v>
      </c>
      <c r="C719" s="16">
        <v>28.434100000000001</v>
      </c>
      <c r="D719" s="22">
        <v>28.43</v>
      </c>
      <c r="E719" s="23">
        <f t="shared" si="48"/>
        <v>-4.1000000000011028E-3</v>
      </c>
      <c r="F719" s="24">
        <f t="shared" si="47"/>
        <v>-1.4419306396197182E-4</v>
      </c>
      <c r="G719"/>
      <c r="H719"/>
      <c r="I719"/>
      <c r="J719"/>
      <c r="K719">
        <f t="shared" si="45"/>
        <v>0</v>
      </c>
      <c r="L719">
        <f t="shared" si="46"/>
        <v>1</v>
      </c>
    </row>
    <row r="720" spans="1:12" ht="14.5">
      <c r="A720" s="1">
        <v>44629</v>
      </c>
      <c r="B720" s="23">
        <v>101526437.31</v>
      </c>
      <c r="C720" s="16">
        <v>27.255400000000002</v>
      </c>
      <c r="D720" s="22">
        <v>27.81</v>
      </c>
      <c r="E720" s="23">
        <f t="shared" si="48"/>
        <v>0.5545999999999971</v>
      </c>
      <c r="F720" s="24">
        <f t="shared" si="47"/>
        <v>2.0348261261988344E-2</v>
      </c>
      <c r="G720"/>
      <c r="H720"/>
      <c r="I720"/>
      <c r="J720"/>
      <c r="K720">
        <f t="shared" ref="K720:K735" si="49">IF(E720&gt;0,1,0)</f>
        <v>1</v>
      </c>
      <c r="L720">
        <f t="shared" ref="L720:L735" si="50">IF(E720&lt;0,1,0)</f>
        <v>0</v>
      </c>
    </row>
    <row r="721" spans="1:12" ht="14.5">
      <c r="A721" s="1">
        <v>44630</v>
      </c>
      <c r="B721" s="19">
        <v>102659103.02</v>
      </c>
      <c r="C721" s="16">
        <v>27.5595</v>
      </c>
      <c r="D721" s="22">
        <v>28.04</v>
      </c>
      <c r="E721" s="23">
        <f t="shared" si="48"/>
        <v>0.48049999999999926</v>
      </c>
      <c r="F721" s="24">
        <f t="shared" si="47"/>
        <v>1.7435004263502578E-2</v>
      </c>
      <c r="G721"/>
      <c r="H721"/>
      <c r="I721"/>
      <c r="J721"/>
      <c r="K721">
        <f t="shared" si="49"/>
        <v>1</v>
      </c>
      <c r="L721">
        <f t="shared" si="50"/>
        <v>0</v>
      </c>
    </row>
    <row r="722" spans="1:12" ht="14.5">
      <c r="A722" s="1">
        <v>44631</v>
      </c>
      <c r="B722" s="19">
        <v>103592576</v>
      </c>
      <c r="C722" s="16">
        <v>27.998000000000001</v>
      </c>
      <c r="D722" s="22">
        <v>28.2</v>
      </c>
      <c r="E722" s="23">
        <f t="shared" si="48"/>
        <v>0.20199999999999818</v>
      </c>
      <c r="F722" s="24">
        <f t="shared" si="47"/>
        <v>7.2148010572183072E-3</v>
      </c>
      <c r="G722"/>
      <c r="H722"/>
      <c r="I722"/>
      <c r="J722"/>
      <c r="K722">
        <f t="shared" si="49"/>
        <v>1</v>
      </c>
      <c r="L722">
        <f t="shared" si="50"/>
        <v>0</v>
      </c>
    </row>
    <row r="723" spans="1:12" ht="14.5">
      <c r="A723" s="1">
        <v>44634</v>
      </c>
      <c r="B723" s="19">
        <v>103227185.28</v>
      </c>
      <c r="C723" s="16">
        <v>27.8992</v>
      </c>
      <c r="D723" s="22">
        <v>28.07</v>
      </c>
      <c r="E723" s="23">
        <f t="shared" si="48"/>
        <v>0.17079999999999984</v>
      </c>
      <c r="F723" s="24">
        <f t="shared" si="47"/>
        <v>6.1220393416298617E-3</v>
      </c>
      <c r="G723"/>
      <c r="H723"/>
      <c r="I723"/>
      <c r="J723"/>
      <c r="K723">
        <f t="shared" si="49"/>
        <v>1</v>
      </c>
      <c r="L723">
        <f t="shared" si="50"/>
        <v>0</v>
      </c>
    </row>
    <row r="724" spans="1:12" ht="14.5">
      <c r="A724" s="1">
        <v>44635</v>
      </c>
      <c r="B724" s="19">
        <v>101912360.70999999</v>
      </c>
      <c r="C724" s="16">
        <v>27.543900000000001</v>
      </c>
      <c r="D724" s="22">
        <v>27.78</v>
      </c>
      <c r="E724" s="23">
        <f t="shared" si="48"/>
        <v>0.23610000000000042</v>
      </c>
      <c r="F724" s="24">
        <f t="shared" si="47"/>
        <v>8.5717708821191046E-3</v>
      </c>
      <c r="G724"/>
      <c r="H724"/>
      <c r="I724"/>
      <c r="J724"/>
      <c r="K724">
        <f t="shared" si="49"/>
        <v>1</v>
      </c>
      <c r="L724">
        <f t="shared" si="50"/>
        <v>0</v>
      </c>
    </row>
    <row r="725" spans="1:12" ht="14.5">
      <c r="A725" s="1">
        <v>44636</v>
      </c>
      <c r="B725" s="19">
        <v>104227285.27</v>
      </c>
      <c r="C725" s="16">
        <v>27.071999999999999</v>
      </c>
      <c r="D725" s="22">
        <v>27.42</v>
      </c>
      <c r="E725" s="23">
        <f t="shared" si="48"/>
        <v>0.34800000000000253</v>
      </c>
      <c r="F725" s="24">
        <f t="shared" si="47"/>
        <v>1.2854609929078107E-2</v>
      </c>
      <c r="G725"/>
      <c r="H725"/>
      <c r="I725"/>
      <c r="J725"/>
      <c r="K725">
        <f t="shared" si="49"/>
        <v>1</v>
      </c>
      <c r="L725">
        <f t="shared" si="50"/>
        <v>0</v>
      </c>
    </row>
    <row r="726" spans="1:12" ht="14.5">
      <c r="A726" s="1">
        <v>44637</v>
      </c>
      <c r="B726" s="19">
        <v>105804279.66</v>
      </c>
      <c r="C726" s="16">
        <v>27.4816</v>
      </c>
      <c r="D726" s="22">
        <v>27.63</v>
      </c>
      <c r="E726" s="23">
        <f t="shared" si="48"/>
        <v>0.14839999999999876</v>
      </c>
      <c r="F726" s="24">
        <f t="shared" si="47"/>
        <v>5.3999767116906863E-3</v>
      </c>
      <c r="G726"/>
      <c r="H726"/>
      <c r="I726"/>
      <c r="J726"/>
      <c r="K726">
        <f t="shared" si="49"/>
        <v>1</v>
      </c>
      <c r="L726">
        <f t="shared" si="50"/>
        <v>0</v>
      </c>
    </row>
    <row r="727" spans="1:12" ht="14.5">
      <c r="A727" s="1">
        <v>44638</v>
      </c>
      <c r="B727" s="19">
        <v>105529491.05</v>
      </c>
      <c r="C727" s="16">
        <v>27.410299999999999</v>
      </c>
      <c r="D727" s="22">
        <v>27.64</v>
      </c>
      <c r="E727" s="23">
        <f t="shared" si="48"/>
        <v>0.22970000000000113</v>
      </c>
      <c r="F727" s="24">
        <f t="shared" si="47"/>
        <v>8.3800615097244877E-3</v>
      </c>
      <c r="G727"/>
      <c r="H727"/>
      <c r="I727"/>
      <c r="J727"/>
      <c r="K727">
        <f t="shared" si="49"/>
        <v>1</v>
      </c>
      <c r="L727">
        <f t="shared" si="50"/>
        <v>0</v>
      </c>
    </row>
    <row r="728" spans="1:12" ht="14.5">
      <c r="A728" s="1">
        <v>44641</v>
      </c>
      <c r="B728" s="19">
        <v>108955099.02</v>
      </c>
      <c r="C728" s="16">
        <v>28.3</v>
      </c>
      <c r="D728" s="22">
        <v>28.48</v>
      </c>
      <c r="E728" s="23">
        <f t="shared" si="48"/>
        <v>0.17999999999999972</v>
      </c>
      <c r="F728" s="24">
        <f t="shared" si="47"/>
        <v>6.3604240282685411E-3</v>
      </c>
      <c r="G728"/>
      <c r="H728"/>
      <c r="I728"/>
      <c r="J728"/>
      <c r="K728">
        <f t="shared" si="49"/>
        <v>1</v>
      </c>
      <c r="L728">
        <f t="shared" si="50"/>
        <v>0</v>
      </c>
    </row>
    <row r="729" spans="1:12" ht="14.5">
      <c r="A729" s="1">
        <v>44642</v>
      </c>
      <c r="B729" s="19">
        <v>110022053.39</v>
      </c>
      <c r="C729" s="16">
        <v>28.577200000000001</v>
      </c>
      <c r="D729" s="22">
        <v>29.12</v>
      </c>
      <c r="E729" s="23">
        <f t="shared" si="48"/>
        <v>0.54279999999999973</v>
      </c>
      <c r="F729" s="24">
        <f t="shared" si="47"/>
        <v>1.8994163179037824E-2</v>
      </c>
      <c r="G729"/>
      <c r="H729"/>
      <c r="I729"/>
      <c r="J729"/>
      <c r="K729">
        <f t="shared" si="49"/>
        <v>1</v>
      </c>
      <c r="L729">
        <f t="shared" si="50"/>
        <v>0</v>
      </c>
    </row>
    <row r="730" spans="1:12" ht="14.5">
      <c r="A730" s="1">
        <v>44643</v>
      </c>
      <c r="B730" s="19">
        <v>112384540.5</v>
      </c>
      <c r="C730" s="16">
        <v>29.002500000000001</v>
      </c>
      <c r="D730" s="22">
        <v>29.4</v>
      </c>
      <c r="E730" s="23">
        <f t="shared" si="48"/>
        <v>0.3974999999999973</v>
      </c>
      <c r="F730" s="24">
        <f t="shared" si="47"/>
        <v>1.3705715024566753E-2</v>
      </c>
      <c r="G730"/>
      <c r="H730"/>
      <c r="I730"/>
      <c r="J730"/>
      <c r="K730">
        <f t="shared" si="49"/>
        <v>1</v>
      </c>
      <c r="L730">
        <f t="shared" si="50"/>
        <v>0</v>
      </c>
    </row>
    <row r="731" spans="1:12" ht="14.5">
      <c r="A731" s="1">
        <v>44644</v>
      </c>
      <c r="B731" s="19">
        <v>113166323.22</v>
      </c>
      <c r="C731" s="16">
        <v>29.2042</v>
      </c>
      <c r="D731" s="22">
        <v>29.05</v>
      </c>
      <c r="E731" s="23">
        <f t="shared" si="48"/>
        <v>-0.15419999999999945</v>
      </c>
      <c r="F731" s="24">
        <f t="shared" si="47"/>
        <v>-5.2800624567698974E-3</v>
      </c>
      <c r="G731"/>
      <c r="H731"/>
      <c r="I731"/>
      <c r="J731"/>
      <c r="K731">
        <f t="shared" si="49"/>
        <v>0</v>
      </c>
      <c r="L731">
        <f t="shared" si="50"/>
        <v>1</v>
      </c>
    </row>
    <row r="732" spans="1:12" ht="14.5">
      <c r="A732" s="1">
        <v>44645</v>
      </c>
      <c r="B732" s="19">
        <v>115501397.84999999</v>
      </c>
      <c r="C732" s="16">
        <v>29.427099999999999</v>
      </c>
      <c r="D732" s="22">
        <v>29.4</v>
      </c>
      <c r="E732" s="23">
        <f t="shared" si="48"/>
        <v>-2.710000000000079E-2</v>
      </c>
      <c r="F732" s="24">
        <f t="shared" si="47"/>
        <v>-9.209198323994138E-4</v>
      </c>
      <c r="G732"/>
      <c r="H732"/>
      <c r="I732"/>
      <c r="J732"/>
      <c r="K732">
        <f t="shared" si="49"/>
        <v>0</v>
      </c>
      <c r="L732">
        <f t="shared" si="50"/>
        <v>1</v>
      </c>
    </row>
    <row r="733" spans="1:12" ht="14.5">
      <c r="A733" s="1">
        <v>44648</v>
      </c>
      <c r="B733" s="19">
        <v>115099844.34</v>
      </c>
      <c r="C733" s="16">
        <v>29.3248</v>
      </c>
      <c r="D733" s="22">
        <v>29.23</v>
      </c>
      <c r="E733" s="23">
        <f t="shared" si="48"/>
        <v>-9.4799999999999329E-2</v>
      </c>
      <c r="F733" s="24">
        <f t="shared" si="47"/>
        <v>-3.2327586206896321E-3</v>
      </c>
      <c r="G733"/>
      <c r="H733"/>
      <c r="I733"/>
      <c r="J733"/>
      <c r="K733">
        <f t="shared" si="49"/>
        <v>0</v>
      </c>
      <c r="L733">
        <f t="shared" si="50"/>
        <v>1</v>
      </c>
    </row>
    <row r="734" spans="1:12" ht="14.5">
      <c r="A734" s="1">
        <v>44649</v>
      </c>
      <c r="B734" s="19">
        <v>108957073.36</v>
      </c>
      <c r="C734" s="16">
        <v>28.8628</v>
      </c>
      <c r="D734" s="22">
        <v>29.06</v>
      </c>
      <c r="E734" s="23">
        <f t="shared" si="48"/>
        <v>0.19719999999999871</v>
      </c>
      <c r="F734" s="24">
        <f t="shared" si="47"/>
        <v>6.8323239602532913E-3</v>
      </c>
      <c r="G734"/>
      <c r="H734"/>
      <c r="I734"/>
      <c r="J734"/>
      <c r="K734">
        <f t="shared" si="49"/>
        <v>1</v>
      </c>
      <c r="L734">
        <f t="shared" si="50"/>
        <v>0</v>
      </c>
    </row>
    <row r="735" spans="1:12" ht="14.5">
      <c r="A735" s="1">
        <v>44650</v>
      </c>
      <c r="B735" s="19">
        <v>108580914.48</v>
      </c>
      <c r="C735" s="16">
        <v>28.763200000000001</v>
      </c>
      <c r="D735" s="22">
        <v>28.92</v>
      </c>
      <c r="E735" s="23">
        <f t="shared" si="48"/>
        <v>0.15680000000000049</v>
      </c>
      <c r="F735" s="24">
        <f t="shared" si="47"/>
        <v>5.4514101351727379E-3</v>
      </c>
      <c r="G735"/>
      <c r="H735"/>
      <c r="I735"/>
      <c r="J735"/>
      <c r="K735">
        <f t="shared" si="49"/>
        <v>1</v>
      </c>
      <c r="L735">
        <f t="shared" si="50"/>
        <v>0</v>
      </c>
    </row>
    <row r="736" spans="1:12" ht="14.5">
      <c r="A736" s="1">
        <v>44651</v>
      </c>
      <c r="B736" s="19">
        <v>107643235.98999999</v>
      </c>
      <c r="C736" s="16">
        <v>28.514800000000001</v>
      </c>
      <c r="D736" s="22">
        <v>28.59</v>
      </c>
      <c r="E736" s="23">
        <f t="shared" si="48"/>
        <v>7.5199999999998823E-2</v>
      </c>
      <c r="F736" s="24">
        <f t="shared" si="47"/>
        <v>2.6372269838820131E-3</v>
      </c>
      <c r="G736">
        <f>SUM(K484:K736)</f>
        <v>228</v>
      </c>
      <c r="H736">
        <f>SUM(L484:L736)</f>
        <v>25</v>
      </c>
      <c r="I736"/>
      <c r="J736"/>
      <c r="K736">
        <f>IF(E736&gt;0,1,0)</f>
        <v>1</v>
      </c>
      <c r="L736">
        <f>IF(E736&lt;0,1,0)</f>
        <v>0</v>
      </c>
    </row>
    <row r="737" spans="1:12" ht="14.5">
      <c r="A737" s="1">
        <v>44652</v>
      </c>
      <c r="B737" s="23">
        <v>109140987.33</v>
      </c>
      <c r="C737" s="22">
        <v>28.721299999999999</v>
      </c>
      <c r="D737" s="22">
        <v>28.85</v>
      </c>
      <c r="E737" s="23">
        <f t="shared" si="48"/>
        <v>0.12870000000000203</v>
      </c>
      <c r="F737" s="24">
        <f t="shared" si="47"/>
        <v>4.4809949410368624E-3</v>
      </c>
      <c r="G737"/>
      <c r="H737"/>
      <c r="I737"/>
      <c r="J737"/>
      <c r="K737">
        <f t="shared" ref="K737:K800" si="51">IF(E737&gt;0,1,0)</f>
        <v>1</v>
      </c>
      <c r="L737">
        <f t="shared" ref="L737:L800" si="52">IF(E737&lt;0,1,0)</f>
        <v>0</v>
      </c>
    </row>
    <row r="738" spans="1:12" ht="14.5">
      <c r="A738" s="1">
        <v>44655</v>
      </c>
      <c r="B738" s="23">
        <v>110412997.8</v>
      </c>
      <c r="C738" s="22">
        <v>29.056100000000001</v>
      </c>
      <c r="D738" s="22">
        <v>29.19</v>
      </c>
      <c r="E738" s="23">
        <f t="shared" si="48"/>
        <v>0.13390000000000057</v>
      </c>
      <c r="F738" s="24">
        <f t="shared" si="47"/>
        <v>4.6083266508581871E-3</v>
      </c>
      <c r="G738"/>
      <c r="H738"/>
      <c r="I738"/>
      <c r="J738"/>
      <c r="K738">
        <f t="shared" si="51"/>
        <v>1</v>
      </c>
      <c r="L738">
        <f t="shared" si="52"/>
        <v>0</v>
      </c>
    </row>
    <row r="739" spans="1:12" ht="14.5">
      <c r="A739" s="1">
        <v>44656</v>
      </c>
      <c r="B739" s="23">
        <v>111972202.39</v>
      </c>
      <c r="C739" s="22">
        <v>29.4664</v>
      </c>
      <c r="D739" s="22">
        <v>29.52</v>
      </c>
      <c r="E739" s="23">
        <f t="shared" si="48"/>
        <v>5.3599999999999426E-2</v>
      </c>
      <c r="F739" s="24">
        <f t="shared" si="47"/>
        <v>1.8190209866152439E-3</v>
      </c>
      <c r="G739"/>
      <c r="H739"/>
      <c r="I739"/>
      <c r="J739"/>
      <c r="K739">
        <f t="shared" si="51"/>
        <v>1</v>
      </c>
      <c r="L739">
        <f t="shared" si="52"/>
        <v>0</v>
      </c>
    </row>
    <row r="740" spans="1:12" ht="14.5">
      <c r="A740" s="1">
        <v>44657</v>
      </c>
      <c r="B740" s="23">
        <v>113772687.31</v>
      </c>
      <c r="C740" s="22">
        <v>29.360700000000001</v>
      </c>
      <c r="D740" s="22">
        <v>29.49</v>
      </c>
      <c r="E740" s="23">
        <f t="shared" si="48"/>
        <v>0.12929999999999708</v>
      </c>
      <c r="F740" s="24">
        <f t="shared" si="47"/>
        <v>4.4038459573510534E-3</v>
      </c>
      <c r="G740"/>
      <c r="H740"/>
      <c r="I740"/>
      <c r="J740"/>
      <c r="K740">
        <f t="shared" si="51"/>
        <v>1</v>
      </c>
      <c r="L740">
        <f t="shared" si="52"/>
        <v>0</v>
      </c>
    </row>
    <row r="741" spans="1:12" ht="14.5">
      <c r="A741" s="1">
        <v>44658</v>
      </c>
      <c r="B741" s="23">
        <v>114282670.37</v>
      </c>
      <c r="C741" s="22">
        <v>29.4923</v>
      </c>
      <c r="D741" s="22">
        <v>29.61</v>
      </c>
      <c r="E741" s="23">
        <f t="shared" si="48"/>
        <v>0.11769999999999925</v>
      </c>
      <c r="F741" s="24">
        <f t="shared" si="47"/>
        <v>3.9908721937590239E-3</v>
      </c>
      <c r="G741"/>
      <c r="H741"/>
      <c r="I741"/>
      <c r="J741"/>
      <c r="K741">
        <f t="shared" si="51"/>
        <v>1</v>
      </c>
      <c r="L741">
        <f t="shared" si="52"/>
        <v>0</v>
      </c>
    </row>
    <row r="742" spans="1:12" ht="14.5">
      <c r="A742" s="1">
        <v>44659</v>
      </c>
      <c r="B742" s="23">
        <v>115416452.03</v>
      </c>
      <c r="C742" s="22">
        <v>29.7849</v>
      </c>
      <c r="D742" s="22">
        <v>29.85</v>
      </c>
      <c r="E742" s="23">
        <f t="shared" si="48"/>
        <v>6.5100000000001046E-2</v>
      </c>
      <c r="F742" s="24">
        <f t="shared" si="47"/>
        <v>2.1856712629554254E-3</v>
      </c>
      <c r="G742"/>
      <c r="H742"/>
      <c r="I742"/>
      <c r="J742"/>
      <c r="K742">
        <f t="shared" si="51"/>
        <v>1</v>
      </c>
      <c r="L742">
        <f t="shared" si="52"/>
        <v>0</v>
      </c>
    </row>
    <row r="743" spans="1:12" ht="14.5">
      <c r="A743" s="1">
        <v>44662</v>
      </c>
      <c r="B743" s="23">
        <v>115949088.54000001</v>
      </c>
      <c r="C743" s="22">
        <v>29.9223</v>
      </c>
      <c r="D743" s="22">
        <v>30.04</v>
      </c>
      <c r="E743" s="23">
        <f t="shared" si="48"/>
        <v>0.11769999999999925</v>
      </c>
      <c r="F743" s="24">
        <f t="shared" si="47"/>
        <v>3.9335211531198889E-3</v>
      </c>
      <c r="G743"/>
      <c r="H743"/>
      <c r="I743"/>
      <c r="J743"/>
      <c r="K743">
        <f t="shared" si="51"/>
        <v>1</v>
      </c>
      <c r="L743">
        <f t="shared" si="52"/>
        <v>0</v>
      </c>
    </row>
    <row r="744" spans="1:12" ht="14.5">
      <c r="A744" s="1">
        <v>44663</v>
      </c>
      <c r="B744" s="23">
        <v>119026237.62</v>
      </c>
      <c r="C744" s="22">
        <v>30.133199999999999</v>
      </c>
      <c r="D744" s="22">
        <v>30.21</v>
      </c>
      <c r="E744" s="23">
        <f t="shared" si="48"/>
        <v>7.68000000000022E-2</v>
      </c>
      <c r="F744" s="24">
        <f t="shared" si="47"/>
        <v>2.5486838437338948E-3</v>
      </c>
      <c r="G744"/>
      <c r="H744"/>
      <c r="I744"/>
      <c r="J744"/>
      <c r="K744">
        <f t="shared" si="51"/>
        <v>1</v>
      </c>
      <c r="L744">
        <f t="shared" si="52"/>
        <v>0</v>
      </c>
    </row>
    <row r="745" spans="1:12" ht="14.5">
      <c r="A745" s="1">
        <v>44664</v>
      </c>
      <c r="B745" s="23">
        <v>119321885.43000001</v>
      </c>
      <c r="C745" s="22">
        <v>30.208100000000002</v>
      </c>
      <c r="D745" s="22">
        <v>30.45</v>
      </c>
      <c r="E745" s="23">
        <f t="shared" si="48"/>
        <v>0.24189999999999756</v>
      </c>
      <c r="F745" s="24">
        <f t="shared" si="47"/>
        <v>8.0077859911744705E-3</v>
      </c>
      <c r="G745"/>
      <c r="H745"/>
      <c r="I745"/>
      <c r="J745"/>
      <c r="K745">
        <f t="shared" si="51"/>
        <v>1</v>
      </c>
      <c r="L745">
        <f t="shared" si="52"/>
        <v>0</v>
      </c>
    </row>
    <row r="746" spans="1:12" ht="14.5">
      <c r="A746" s="1">
        <v>44665</v>
      </c>
      <c r="B746" s="23">
        <v>121635702.58</v>
      </c>
      <c r="C746" s="22">
        <v>30.600200000000001</v>
      </c>
      <c r="D746" s="22">
        <v>30.7</v>
      </c>
      <c r="E746" s="23">
        <f t="shared" si="48"/>
        <v>9.9799999999998334E-2</v>
      </c>
      <c r="F746" s="24">
        <f t="shared" si="47"/>
        <v>3.2614165920483635E-3</v>
      </c>
      <c r="G746"/>
      <c r="H746"/>
      <c r="I746"/>
      <c r="J746"/>
      <c r="K746">
        <f t="shared" si="51"/>
        <v>1</v>
      </c>
      <c r="L746">
        <f t="shared" si="52"/>
        <v>0</v>
      </c>
    </row>
    <row r="747" spans="1:12" ht="14.5">
      <c r="A747" s="1">
        <v>44669</v>
      </c>
      <c r="B747" s="19">
        <v>123176941.54000001</v>
      </c>
      <c r="C747" s="16">
        <v>30.9879</v>
      </c>
      <c r="D747" s="22">
        <v>31.02</v>
      </c>
      <c r="E747" s="23">
        <f t="shared" si="48"/>
        <v>3.2099999999999795E-2</v>
      </c>
      <c r="F747" s="24">
        <f t="shared" si="47"/>
        <v>1.0358882015238139E-3</v>
      </c>
      <c r="G747"/>
      <c r="H747"/>
      <c r="I747"/>
      <c r="J747"/>
      <c r="K747">
        <f t="shared" si="51"/>
        <v>1</v>
      </c>
      <c r="L747">
        <f t="shared" si="52"/>
        <v>0</v>
      </c>
    </row>
    <row r="748" spans="1:12" ht="14.5">
      <c r="A748" s="1">
        <v>44670</v>
      </c>
      <c r="B748" s="23">
        <v>130846224.52</v>
      </c>
      <c r="C748" s="22">
        <v>31.1539</v>
      </c>
      <c r="D748" s="22">
        <v>31.33</v>
      </c>
      <c r="E748" s="23">
        <f t="shared" si="48"/>
        <v>0.17609999999999815</v>
      </c>
      <c r="F748" s="24">
        <f t="shared" si="47"/>
        <v>5.6525828226962962E-3</v>
      </c>
      <c r="G748"/>
      <c r="H748"/>
      <c r="I748"/>
      <c r="J748"/>
      <c r="K748">
        <f t="shared" si="51"/>
        <v>1</v>
      </c>
      <c r="L748">
        <f t="shared" si="52"/>
        <v>0</v>
      </c>
    </row>
    <row r="749" spans="1:12" ht="14.5">
      <c r="A749" s="1">
        <v>44671</v>
      </c>
      <c r="B749" s="23">
        <v>135370344.68000001</v>
      </c>
      <c r="C749" s="22">
        <v>30.765999999999998</v>
      </c>
      <c r="D749" s="22">
        <v>30.8</v>
      </c>
      <c r="E749" s="23">
        <f t="shared" si="48"/>
        <v>3.4000000000002473E-2</v>
      </c>
      <c r="F749" s="24">
        <f t="shared" si="47"/>
        <v>1.1051160371839848E-3</v>
      </c>
      <c r="G749"/>
      <c r="H749"/>
      <c r="I749"/>
      <c r="J749"/>
      <c r="K749">
        <f t="shared" si="51"/>
        <v>1</v>
      </c>
      <c r="L749">
        <f t="shared" si="52"/>
        <v>0</v>
      </c>
    </row>
    <row r="750" spans="1:12" ht="14.5">
      <c r="A750" s="1">
        <v>44672</v>
      </c>
      <c r="B750" s="19">
        <v>139481581.84</v>
      </c>
      <c r="C750" s="16">
        <v>31.1691</v>
      </c>
      <c r="D750" s="22">
        <v>31.22</v>
      </c>
      <c r="E750" s="23">
        <f t="shared" si="48"/>
        <v>5.0899999999998613E-2</v>
      </c>
      <c r="F750" s="24">
        <f t="shared" si="47"/>
        <v>1.6330275818037291E-3</v>
      </c>
      <c r="G750"/>
      <c r="H750"/>
      <c r="I750"/>
      <c r="J750"/>
      <c r="K750">
        <f t="shared" si="51"/>
        <v>1</v>
      </c>
      <c r="L750">
        <f t="shared" si="52"/>
        <v>0</v>
      </c>
    </row>
    <row r="751" spans="1:12" ht="14.5">
      <c r="A751" s="1">
        <v>44673</v>
      </c>
      <c r="B751" s="19">
        <v>139478483.78999999</v>
      </c>
      <c r="C751" s="16">
        <v>31.168399999999998</v>
      </c>
      <c r="D751" s="22">
        <v>31.14</v>
      </c>
      <c r="E751" s="23">
        <f t="shared" si="48"/>
        <v>-2.839999999999776E-2</v>
      </c>
      <c r="F751" s="24">
        <f t="shared" si="47"/>
        <v>-9.1117927131318137E-4</v>
      </c>
      <c r="G751"/>
      <c r="H751"/>
      <c r="I751"/>
      <c r="J751"/>
      <c r="K751">
        <f t="shared" si="51"/>
        <v>0</v>
      </c>
      <c r="L751">
        <f t="shared" si="52"/>
        <v>1</v>
      </c>
    </row>
    <row r="752" spans="1:12" ht="14.5">
      <c r="A752" s="1">
        <v>44676</v>
      </c>
      <c r="B752" s="23">
        <v>138025915.28</v>
      </c>
      <c r="C752" s="22">
        <v>30.6724</v>
      </c>
      <c r="D752" s="22">
        <v>30.79</v>
      </c>
      <c r="E752" s="23">
        <f t="shared" si="48"/>
        <v>0.11759999999999948</v>
      </c>
      <c r="F752" s="24">
        <f t="shared" si="47"/>
        <v>3.8340658050885971E-3</v>
      </c>
      <c r="G752"/>
      <c r="H752"/>
      <c r="I752"/>
      <c r="J752"/>
      <c r="K752">
        <f t="shared" si="51"/>
        <v>1</v>
      </c>
      <c r="L752">
        <f t="shared" si="52"/>
        <v>0</v>
      </c>
    </row>
    <row r="753" spans="1:12" ht="14.5">
      <c r="A753" s="1">
        <v>44677</v>
      </c>
      <c r="B753" s="19">
        <v>138771463.37</v>
      </c>
      <c r="C753" s="16">
        <v>30.838100000000001</v>
      </c>
      <c r="D753" s="22">
        <v>30.81</v>
      </c>
      <c r="E753" s="23">
        <f t="shared" si="48"/>
        <v>-2.8100000000002012E-2</v>
      </c>
      <c r="F753" s="24">
        <f t="shared" si="47"/>
        <v>-9.1121048313618576E-4</v>
      </c>
      <c r="G753"/>
      <c r="H753"/>
      <c r="I753"/>
      <c r="J753"/>
      <c r="K753">
        <f t="shared" si="51"/>
        <v>0</v>
      </c>
      <c r="L753">
        <f t="shared" si="52"/>
        <v>1</v>
      </c>
    </row>
    <row r="754" spans="1:12" ht="14.5">
      <c r="A754" s="1">
        <v>44678</v>
      </c>
      <c r="B754" s="19">
        <v>139512924.09999999</v>
      </c>
      <c r="C754" s="16">
        <v>31.0029</v>
      </c>
      <c r="D754" s="22">
        <v>31.1</v>
      </c>
      <c r="E754" s="23">
        <f t="shared" si="48"/>
        <v>9.7100000000001074E-2</v>
      </c>
      <c r="F754" s="24">
        <f t="shared" si="47"/>
        <v>3.1319650742350257E-3</v>
      </c>
      <c r="G754"/>
      <c r="H754"/>
      <c r="I754"/>
      <c r="J754"/>
      <c r="K754">
        <f t="shared" si="51"/>
        <v>1</v>
      </c>
      <c r="L754">
        <f t="shared" si="52"/>
        <v>0</v>
      </c>
    </row>
    <row r="755" spans="1:12" ht="14.5">
      <c r="A755" s="1">
        <v>44679</v>
      </c>
      <c r="B755" s="19">
        <v>142313174.97999999</v>
      </c>
      <c r="C755" s="16">
        <v>31.6251</v>
      </c>
      <c r="D755" s="22">
        <v>31.72</v>
      </c>
      <c r="E755" s="23">
        <f t="shared" si="48"/>
        <v>9.4899999999999096E-2</v>
      </c>
      <c r="F755" s="24">
        <f t="shared" si="47"/>
        <v>3.0007810251983106E-3</v>
      </c>
      <c r="G755"/>
      <c r="H755"/>
      <c r="I755"/>
      <c r="J755"/>
      <c r="K755">
        <f t="shared" si="51"/>
        <v>1</v>
      </c>
      <c r="L755">
        <f t="shared" si="52"/>
        <v>0</v>
      </c>
    </row>
    <row r="756" spans="1:12" ht="14.5">
      <c r="A756" s="1">
        <v>44680</v>
      </c>
      <c r="B756" s="19">
        <v>141822388.81</v>
      </c>
      <c r="C756" s="16">
        <v>31.516100000000002</v>
      </c>
      <c r="D756" s="22">
        <v>31.62</v>
      </c>
      <c r="E756" s="23">
        <f t="shared" si="48"/>
        <v>0.10389999999999944</v>
      </c>
      <c r="F756" s="24">
        <f t="shared" si="47"/>
        <v>3.2967277042527288E-3</v>
      </c>
      <c r="G756">
        <f>SUM(K505:K756)</f>
        <v>225</v>
      </c>
      <c r="H756">
        <f>SUM(L505:L756)</f>
        <v>27</v>
      </c>
      <c r="I756"/>
      <c r="J756"/>
      <c r="K756">
        <f t="shared" si="51"/>
        <v>1</v>
      </c>
      <c r="L756">
        <f t="shared" si="52"/>
        <v>0</v>
      </c>
    </row>
    <row r="757" spans="1:12" ht="14.5">
      <c r="A757" s="1">
        <v>44683</v>
      </c>
      <c r="B757" s="19">
        <v>142778719.55000001</v>
      </c>
      <c r="C757" s="16">
        <v>31.7286</v>
      </c>
      <c r="D757" s="22">
        <v>32.31</v>
      </c>
      <c r="E757" s="23">
        <f t="shared" si="48"/>
        <v>0.58140000000000214</v>
      </c>
      <c r="F757" s="24">
        <f t="shared" si="47"/>
        <v>1.8324161797242933E-2</v>
      </c>
      <c r="G757"/>
      <c r="H757"/>
      <c r="I757"/>
      <c r="J757"/>
      <c r="K757">
        <f t="shared" si="51"/>
        <v>1</v>
      </c>
      <c r="L757">
        <f t="shared" si="52"/>
        <v>0</v>
      </c>
    </row>
    <row r="758" spans="1:12" ht="14.5">
      <c r="A758" s="1">
        <v>37379</v>
      </c>
      <c r="B758" s="19">
        <v>145023713.56</v>
      </c>
      <c r="C758" s="16">
        <v>31.526900000000001</v>
      </c>
      <c r="D758" s="22">
        <v>31.73</v>
      </c>
      <c r="E758" s="23">
        <f t="shared" si="48"/>
        <v>0.20309999999999917</v>
      </c>
      <c r="F758" s="24">
        <f t="shared" si="47"/>
        <v>6.4421176836288747E-3</v>
      </c>
      <c r="G758"/>
      <c r="H758"/>
      <c r="I758"/>
      <c r="J758"/>
      <c r="K758">
        <f t="shared" si="51"/>
        <v>1</v>
      </c>
      <c r="L758">
        <f t="shared" si="52"/>
        <v>0</v>
      </c>
    </row>
    <row r="759" spans="1:12" ht="14.5">
      <c r="A759" s="1">
        <v>44685</v>
      </c>
      <c r="B759" s="23">
        <v>143387830.16</v>
      </c>
      <c r="C759" s="22">
        <v>31.171299999999999</v>
      </c>
      <c r="D759" s="22">
        <v>31.39</v>
      </c>
      <c r="E759" s="23">
        <f t="shared" si="48"/>
        <v>0.21870000000000189</v>
      </c>
      <c r="F759" s="24">
        <f t="shared" si="47"/>
        <v>7.0160692688467242E-3</v>
      </c>
      <c r="G759"/>
      <c r="H759"/>
      <c r="I759"/>
      <c r="J759"/>
      <c r="K759">
        <f t="shared" si="51"/>
        <v>1</v>
      </c>
      <c r="L759">
        <f t="shared" si="52"/>
        <v>0</v>
      </c>
    </row>
    <row r="760" spans="1:12" ht="14.5">
      <c r="A760" s="1">
        <v>44686</v>
      </c>
      <c r="B760" s="23">
        <v>150764244.37</v>
      </c>
      <c r="C760" s="22">
        <v>32.077500000000001</v>
      </c>
      <c r="D760" s="22">
        <v>31.92</v>
      </c>
      <c r="E760" s="23">
        <f t="shared" si="48"/>
        <v>-0.15749999999999886</v>
      </c>
      <c r="F760" s="24">
        <f t="shared" si="47"/>
        <v>-4.9099836333878532E-3</v>
      </c>
      <c r="G760"/>
      <c r="H760"/>
      <c r="I760"/>
      <c r="J760"/>
      <c r="K760">
        <f t="shared" si="51"/>
        <v>0</v>
      </c>
      <c r="L760">
        <f t="shared" si="52"/>
        <v>1</v>
      </c>
    </row>
    <row r="761" spans="1:12" ht="14.5">
      <c r="A761" s="1">
        <v>44687</v>
      </c>
      <c r="B761" s="19">
        <v>156657607.59</v>
      </c>
      <c r="C761" s="16">
        <v>32.3005</v>
      </c>
      <c r="D761" s="22">
        <v>32.39</v>
      </c>
      <c r="E761" s="23">
        <f t="shared" si="48"/>
        <v>8.9500000000001023E-2</v>
      </c>
      <c r="F761" s="24">
        <f t="shared" si="47"/>
        <v>2.7708549403260329E-3</v>
      </c>
      <c r="G761"/>
      <c r="H761"/>
      <c r="I761"/>
      <c r="J761"/>
      <c r="K761">
        <f t="shared" si="51"/>
        <v>1</v>
      </c>
      <c r="L761">
        <f t="shared" si="52"/>
        <v>0</v>
      </c>
    </row>
    <row r="762" spans="1:12" ht="14.5">
      <c r="A762" s="1">
        <v>44690</v>
      </c>
      <c r="B762" s="19">
        <v>165060349.53</v>
      </c>
      <c r="C762" s="16">
        <v>32.050600000000003</v>
      </c>
      <c r="D762" s="22">
        <v>31.97</v>
      </c>
      <c r="E762" s="23">
        <f t="shared" si="48"/>
        <v>-8.0600000000004002E-2</v>
      </c>
      <c r="F762" s="24">
        <f t="shared" si="47"/>
        <v>-2.5147735143805105E-3</v>
      </c>
      <c r="G762"/>
      <c r="H762"/>
      <c r="I762"/>
      <c r="J762"/>
      <c r="K762">
        <f t="shared" si="51"/>
        <v>0</v>
      </c>
      <c r="L762">
        <f t="shared" si="52"/>
        <v>1</v>
      </c>
    </row>
    <row r="763" spans="1:12" ht="14.5">
      <c r="A763" s="1">
        <v>44691</v>
      </c>
      <c r="B763" s="19">
        <v>171242794.41</v>
      </c>
      <c r="C763" s="16">
        <v>31.711600000000001</v>
      </c>
      <c r="D763" s="22">
        <v>31.68</v>
      </c>
      <c r="E763" s="23">
        <f t="shared" si="48"/>
        <v>-3.1600000000000961E-2</v>
      </c>
      <c r="F763" s="24">
        <f t="shared" si="47"/>
        <v>-9.9648078305733414E-4</v>
      </c>
      <c r="G763"/>
      <c r="H763"/>
      <c r="I763"/>
      <c r="J763"/>
      <c r="K763">
        <f t="shared" si="51"/>
        <v>0</v>
      </c>
      <c r="L763">
        <f t="shared" si="52"/>
        <v>1</v>
      </c>
    </row>
    <row r="764" spans="1:12" ht="14.5">
      <c r="A764" s="1">
        <v>44692</v>
      </c>
      <c r="B764" s="19">
        <v>171870467.28</v>
      </c>
      <c r="C764" s="16">
        <v>31.8279</v>
      </c>
      <c r="D764" s="22">
        <v>31.856999999999999</v>
      </c>
      <c r="E764" s="23">
        <f t="shared" si="48"/>
        <v>2.9099999999999682E-2</v>
      </c>
      <c r="F764" s="24">
        <f t="shared" si="47"/>
        <v>9.1429217761774043E-4</v>
      </c>
      <c r="G764"/>
      <c r="H764"/>
      <c r="I764"/>
      <c r="J764"/>
      <c r="K764">
        <f t="shared" si="51"/>
        <v>1</v>
      </c>
      <c r="L764">
        <f t="shared" si="52"/>
        <v>0</v>
      </c>
    </row>
    <row r="765" spans="1:12" ht="14.5">
      <c r="A765" s="1">
        <v>44693</v>
      </c>
      <c r="B765" s="19">
        <v>169930656.62</v>
      </c>
      <c r="C765" s="16">
        <v>31.468599999999999</v>
      </c>
      <c r="D765" s="22">
        <v>31.718</v>
      </c>
      <c r="E765" s="23">
        <f t="shared" si="48"/>
        <v>0.2494000000000014</v>
      </c>
      <c r="F765" s="24">
        <f t="shared" si="47"/>
        <v>7.9253605181038057E-3</v>
      </c>
      <c r="G765"/>
      <c r="H765"/>
      <c r="I765"/>
      <c r="J765"/>
      <c r="K765">
        <f t="shared" si="51"/>
        <v>1</v>
      </c>
      <c r="L765">
        <f t="shared" si="52"/>
        <v>0</v>
      </c>
    </row>
    <row r="766" spans="1:12" ht="14.5">
      <c r="A766" s="1">
        <v>44694</v>
      </c>
      <c r="B766" s="19">
        <v>172429465.91999999</v>
      </c>
      <c r="C766" s="16">
        <v>31.9314</v>
      </c>
      <c r="D766" s="22">
        <v>32.130001</v>
      </c>
      <c r="E766" s="23">
        <f t="shared" si="48"/>
        <v>0.19860100000000003</v>
      </c>
      <c r="F766" s="24">
        <f t="shared" si="47"/>
        <v>6.2196145486887525E-3</v>
      </c>
      <c r="G766"/>
      <c r="H766"/>
      <c r="I766"/>
      <c r="J766"/>
      <c r="K766">
        <f t="shared" si="51"/>
        <v>1</v>
      </c>
      <c r="L766">
        <f t="shared" si="52"/>
        <v>0</v>
      </c>
    </row>
    <row r="767" spans="1:12" ht="14.5">
      <c r="A767" s="1">
        <v>44697</v>
      </c>
      <c r="B767" s="19">
        <v>183804259.38</v>
      </c>
      <c r="C767" s="16">
        <v>31.966000000000001</v>
      </c>
      <c r="D767" s="22">
        <v>32.330002</v>
      </c>
      <c r="E767" s="23">
        <f t="shared" si="48"/>
        <v>0.36400199999999927</v>
      </c>
      <c r="F767" s="24">
        <f t="shared" si="47"/>
        <v>1.1387161358943855E-2</v>
      </c>
      <c r="G767"/>
      <c r="H767"/>
      <c r="I767"/>
      <c r="J767"/>
      <c r="K767">
        <f t="shared" si="51"/>
        <v>1</v>
      </c>
      <c r="L767">
        <f t="shared" si="52"/>
        <v>0</v>
      </c>
    </row>
    <row r="768" spans="1:12" ht="14.5">
      <c r="A768" s="1">
        <v>44698</v>
      </c>
      <c r="B768" s="19">
        <v>182787431.88999999</v>
      </c>
      <c r="C768" s="16">
        <v>31.789100000000001</v>
      </c>
      <c r="D768" s="22">
        <v>31.9</v>
      </c>
      <c r="E768" s="23">
        <f t="shared" si="48"/>
        <v>0.11089999999999733</v>
      </c>
      <c r="F768" s="24">
        <f t="shared" si="47"/>
        <v>3.4886171675196005E-3</v>
      </c>
      <c r="G768"/>
      <c r="H768"/>
      <c r="I768"/>
      <c r="J768"/>
      <c r="K768">
        <f t="shared" si="51"/>
        <v>1</v>
      </c>
      <c r="L768">
        <f t="shared" si="52"/>
        <v>0</v>
      </c>
    </row>
    <row r="769" spans="1:12" ht="14.5">
      <c r="A769" s="1">
        <v>44699</v>
      </c>
      <c r="B769" s="19">
        <v>188385021.78</v>
      </c>
      <c r="C769" s="16">
        <v>31.661300000000001</v>
      </c>
      <c r="D769" s="22">
        <v>31.9</v>
      </c>
      <c r="E769" s="23">
        <f t="shared" si="48"/>
        <v>0.23869999999999791</v>
      </c>
      <c r="F769" s="24">
        <f t="shared" si="47"/>
        <v>7.5391724281693396E-3</v>
      </c>
      <c r="G769"/>
      <c r="H769"/>
      <c r="I769"/>
      <c r="J769"/>
      <c r="K769">
        <f t="shared" si="51"/>
        <v>1</v>
      </c>
      <c r="L769">
        <f t="shared" si="52"/>
        <v>0</v>
      </c>
    </row>
    <row r="770" spans="1:12" ht="14.5">
      <c r="A770" s="1">
        <v>44700</v>
      </c>
      <c r="B770" s="19">
        <v>187418184.37</v>
      </c>
      <c r="C770" s="16">
        <v>31.498899999999999</v>
      </c>
      <c r="D770" s="22">
        <v>31.620000999999998</v>
      </c>
      <c r="E770" s="23">
        <f t="shared" si="48"/>
        <v>0.12110099999999946</v>
      </c>
      <c r="F770" s="24">
        <f t="shared" ref="F770:F833" si="53">+E770/C770</f>
        <v>3.8446104467139953E-3</v>
      </c>
      <c r="G770"/>
      <c r="H770"/>
      <c r="I770"/>
      <c r="J770"/>
      <c r="K770">
        <f t="shared" si="51"/>
        <v>1</v>
      </c>
      <c r="L770">
        <f t="shared" si="52"/>
        <v>0</v>
      </c>
    </row>
    <row r="771" spans="1:12" ht="14.5">
      <c r="A771" s="1">
        <v>44701</v>
      </c>
      <c r="B771" s="19">
        <v>198263868.50999999</v>
      </c>
      <c r="C771" s="16">
        <v>31.470500000000001</v>
      </c>
      <c r="D771" s="22">
        <v>31.57</v>
      </c>
      <c r="E771" s="23">
        <f t="shared" si="48"/>
        <v>9.9499999999999034E-2</v>
      </c>
      <c r="F771" s="24">
        <f t="shared" si="53"/>
        <v>3.1616911075451307E-3</v>
      </c>
      <c r="G771"/>
      <c r="H771"/>
      <c r="I771"/>
      <c r="J771"/>
      <c r="K771">
        <f t="shared" si="51"/>
        <v>1</v>
      </c>
      <c r="L771">
        <f t="shared" si="52"/>
        <v>0</v>
      </c>
    </row>
    <row r="772" spans="1:12" ht="14.5">
      <c r="A772" s="1">
        <v>44704</v>
      </c>
      <c r="B772" s="19">
        <v>201274816.52000001</v>
      </c>
      <c r="C772" s="16">
        <v>31.326799999999999</v>
      </c>
      <c r="D772" s="22">
        <v>31.440000999999999</v>
      </c>
      <c r="E772" s="23">
        <f t="shared" si="48"/>
        <v>0.11320100000000011</v>
      </c>
      <c r="F772" s="24">
        <f t="shared" si="53"/>
        <v>3.6135513362360698E-3</v>
      </c>
      <c r="G772"/>
      <c r="H772"/>
      <c r="I772"/>
      <c r="J772"/>
      <c r="K772">
        <f t="shared" si="51"/>
        <v>1</v>
      </c>
      <c r="L772">
        <f t="shared" si="52"/>
        <v>0</v>
      </c>
    </row>
    <row r="773" spans="1:12" ht="14.5">
      <c r="A773" s="1">
        <v>44705</v>
      </c>
      <c r="B773" s="19">
        <v>199427591.74000001</v>
      </c>
      <c r="C773" s="16">
        <v>31.039300000000001</v>
      </c>
      <c r="D773" s="22">
        <v>31.16</v>
      </c>
      <c r="E773" s="23">
        <f t="shared" si="48"/>
        <v>0.12069999999999936</v>
      </c>
      <c r="F773" s="24">
        <f t="shared" si="53"/>
        <v>3.8886186221982894E-3</v>
      </c>
      <c r="G773"/>
      <c r="H773"/>
      <c r="I773"/>
      <c r="J773"/>
      <c r="K773">
        <f t="shared" si="51"/>
        <v>1</v>
      </c>
      <c r="L773">
        <f t="shared" si="52"/>
        <v>0</v>
      </c>
    </row>
    <row r="774" spans="1:12" ht="14.5">
      <c r="A774" s="1">
        <v>44706</v>
      </c>
      <c r="B774" s="19">
        <v>200063777.44999999</v>
      </c>
      <c r="C774" s="16">
        <v>31.138300000000001</v>
      </c>
      <c r="D774" s="22">
        <v>31.24</v>
      </c>
      <c r="E774" s="23">
        <f t="shared" si="48"/>
        <v>0.10169999999999746</v>
      </c>
      <c r="F774" s="24">
        <f t="shared" si="53"/>
        <v>3.2660742558199211E-3</v>
      </c>
      <c r="G774"/>
      <c r="H774"/>
      <c r="I774"/>
      <c r="J774"/>
      <c r="K774">
        <f t="shared" si="51"/>
        <v>1</v>
      </c>
      <c r="L774">
        <f t="shared" si="52"/>
        <v>0</v>
      </c>
    </row>
    <row r="775" spans="1:12" ht="14.5">
      <c r="A775" s="1">
        <v>44707</v>
      </c>
      <c r="B775" s="19">
        <v>194805956.34</v>
      </c>
      <c r="C775" s="16">
        <v>31.169</v>
      </c>
      <c r="D775" s="22">
        <v>31.27</v>
      </c>
      <c r="E775" s="23">
        <f t="shared" si="48"/>
        <v>0.10099999999999909</v>
      </c>
      <c r="F775" s="24">
        <f t="shared" si="53"/>
        <v>3.2403991145047674E-3</v>
      </c>
      <c r="G775"/>
      <c r="H775"/>
      <c r="I775"/>
      <c r="J775"/>
      <c r="K775">
        <f t="shared" si="51"/>
        <v>1</v>
      </c>
      <c r="L775">
        <f t="shared" si="52"/>
        <v>0</v>
      </c>
    </row>
    <row r="776" spans="1:12" ht="14.5">
      <c r="A776" s="1">
        <v>44708</v>
      </c>
      <c r="B776" s="19">
        <v>193990319.46000001</v>
      </c>
      <c r="C776" s="16">
        <v>31.038499999999999</v>
      </c>
      <c r="D776" s="22">
        <v>31.129999000000002</v>
      </c>
      <c r="E776" s="23">
        <f t="shared" si="48"/>
        <v>9.1499000000002439E-2</v>
      </c>
      <c r="F776" s="24">
        <f t="shared" si="53"/>
        <v>2.9479195193067463E-3</v>
      </c>
      <c r="G776"/>
      <c r="H776"/>
      <c r="I776"/>
      <c r="J776"/>
      <c r="K776">
        <f t="shared" si="51"/>
        <v>1</v>
      </c>
      <c r="L776">
        <f t="shared" si="52"/>
        <v>0</v>
      </c>
    </row>
    <row r="777" spans="1:12" ht="14.5">
      <c r="A777" s="1">
        <v>44712</v>
      </c>
      <c r="B777" s="19">
        <v>199092490.03999999</v>
      </c>
      <c r="C777" s="16">
        <v>31.353100000000001</v>
      </c>
      <c r="D777" s="22">
        <v>31.309999000000001</v>
      </c>
      <c r="E777" s="23">
        <f t="shared" si="48"/>
        <v>-4.3101000000000056E-2</v>
      </c>
      <c r="F777" s="24">
        <f t="shared" si="53"/>
        <v>-1.3746966009740682E-3</v>
      </c>
      <c r="G777"/>
      <c r="H777"/>
      <c r="I777"/>
      <c r="J777"/>
      <c r="K777">
        <f t="shared" si="51"/>
        <v>0</v>
      </c>
      <c r="L777">
        <f t="shared" si="52"/>
        <v>1</v>
      </c>
    </row>
    <row r="778" spans="1:12" ht="14.5">
      <c r="A778" s="1">
        <v>44713</v>
      </c>
      <c r="B778" s="19">
        <v>201365053.03</v>
      </c>
      <c r="C778" s="16">
        <v>31.710999999999999</v>
      </c>
      <c r="D778" s="22">
        <v>31.85</v>
      </c>
      <c r="E778" s="23">
        <f t="shared" si="48"/>
        <v>0.1390000000000029</v>
      </c>
      <c r="F778" s="24">
        <f t="shared" si="53"/>
        <v>4.3833370123932671E-3</v>
      </c>
      <c r="G778">
        <f>SUM(K525:K778)</f>
        <v>223</v>
      </c>
      <c r="H778">
        <f>SUM(L525:L778)</f>
        <v>31</v>
      </c>
      <c r="I778"/>
      <c r="J778"/>
      <c r="K778">
        <f t="shared" si="51"/>
        <v>1</v>
      </c>
      <c r="L778">
        <f t="shared" si="52"/>
        <v>0</v>
      </c>
    </row>
    <row r="779" spans="1:12" ht="14.5">
      <c r="A779" s="1">
        <v>44714</v>
      </c>
      <c r="B779" s="19">
        <v>200403216.78999999</v>
      </c>
      <c r="C779" s="16">
        <v>31.5596</v>
      </c>
      <c r="D779" s="22">
        <v>31.74</v>
      </c>
      <c r="E779" s="23">
        <f t="shared" si="48"/>
        <v>0.18039999999999878</v>
      </c>
      <c r="F779" s="24">
        <f t="shared" si="53"/>
        <v>5.7161687727347241E-3</v>
      </c>
      <c r="G779"/>
      <c r="H779"/>
      <c r="I779"/>
      <c r="J779"/>
      <c r="K779">
        <f t="shared" si="51"/>
        <v>1</v>
      </c>
      <c r="L779">
        <f t="shared" si="52"/>
        <v>0</v>
      </c>
    </row>
    <row r="780" spans="1:12" ht="14.5">
      <c r="A780" s="1">
        <v>44715</v>
      </c>
      <c r="B780" s="19">
        <v>219084193.61000001</v>
      </c>
      <c r="C780" s="16">
        <v>31.9831</v>
      </c>
      <c r="D780" s="22">
        <v>32.139999000000003</v>
      </c>
      <c r="E780" s="23">
        <f t="shared" si="48"/>
        <v>0.15689900000000279</v>
      </c>
      <c r="F780" s="24">
        <f t="shared" si="53"/>
        <v>4.9056845646607986E-3</v>
      </c>
      <c r="G780"/>
      <c r="H780"/>
      <c r="I780"/>
      <c r="J780"/>
      <c r="K780">
        <f t="shared" si="51"/>
        <v>1</v>
      </c>
      <c r="L780">
        <f t="shared" si="52"/>
        <v>0</v>
      </c>
    </row>
    <row r="781" spans="1:12" ht="14.5">
      <c r="A781" s="1">
        <v>44718</v>
      </c>
      <c r="B781" s="19">
        <v>228653264.05000001</v>
      </c>
      <c r="C781" s="16">
        <v>32.204700000000003</v>
      </c>
      <c r="D781" s="22">
        <v>32.380001</v>
      </c>
      <c r="E781" s="23">
        <f t="shared" ref="E781:E844" si="54">(D781-C781)</f>
        <v>0.17530099999999749</v>
      </c>
      <c r="F781" s="24">
        <f t="shared" si="53"/>
        <v>5.4433359105968216E-3</v>
      </c>
      <c r="G781"/>
      <c r="H781"/>
      <c r="I781"/>
      <c r="J781"/>
      <c r="K781">
        <f t="shared" si="51"/>
        <v>1</v>
      </c>
      <c r="L781">
        <f t="shared" si="52"/>
        <v>0</v>
      </c>
    </row>
    <row r="782" spans="1:12" ht="14.5">
      <c r="A782" s="1">
        <v>44719</v>
      </c>
      <c r="B782" s="19">
        <v>231107904.53999999</v>
      </c>
      <c r="C782" s="16">
        <v>32.2102</v>
      </c>
      <c r="D782" s="22">
        <v>32.279998999999997</v>
      </c>
      <c r="E782" s="23">
        <f t="shared" si="54"/>
        <v>6.979899999999617E-2</v>
      </c>
      <c r="F782" s="24">
        <f t="shared" si="53"/>
        <v>2.1669843714101798E-3</v>
      </c>
      <c r="G782"/>
      <c r="H782"/>
      <c r="I782"/>
      <c r="J782"/>
      <c r="K782">
        <f t="shared" si="51"/>
        <v>1</v>
      </c>
      <c r="L782">
        <f t="shared" si="52"/>
        <v>0</v>
      </c>
    </row>
    <row r="783" spans="1:12" ht="14.5">
      <c r="A783" s="1">
        <v>44720</v>
      </c>
      <c r="B783" s="19">
        <v>233406342.65000001</v>
      </c>
      <c r="C783" s="16">
        <v>32.530500000000004</v>
      </c>
      <c r="D783" s="22">
        <v>32.700001</v>
      </c>
      <c r="E783" s="23">
        <f t="shared" si="54"/>
        <v>0.16950099999999679</v>
      </c>
      <c r="F783" s="24">
        <f t="shared" si="53"/>
        <v>5.2105255068319511E-3</v>
      </c>
      <c r="G783"/>
      <c r="H783"/>
      <c r="I783"/>
      <c r="J783"/>
      <c r="K783">
        <f t="shared" si="51"/>
        <v>1</v>
      </c>
      <c r="L783">
        <f t="shared" si="52"/>
        <v>0</v>
      </c>
    </row>
    <row r="784" spans="1:12" ht="14.5">
      <c r="A784" s="1">
        <v>44721</v>
      </c>
      <c r="B784" s="23">
        <v>237590397.24000001</v>
      </c>
      <c r="C784" s="22">
        <v>32.658499999999997</v>
      </c>
      <c r="D784" s="22">
        <v>32.82</v>
      </c>
      <c r="E784" s="23">
        <f t="shared" si="54"/>
        <v>0.16150000000000375</v>
      </c>
      <c r="F784" s="24">
        <f t="shared" si="53"/>
        <v>4.9451138294778927E-3</v>
      </c>
      <c r="G784"/>
      <c r="H784"/>
      <c r="I784"/>
      <c r="J784"/>
      <c r="K784">
        <f t="shared" si="51"/>
        <v>1</v>
      </c>
      <c r="L784">
        <f t="shared" si="52"/>
        <v>0</v>
      </c>
    </row>
    <row r="785" spans="1:12" ht="14.5">
      <c r="A785" s="1">
        <v>44722</v>
      </c>
      <c r="B785" s="19">
        <v>238340705.53999999</v>
      </c>
      <c r="C785" s="16">
        <v>32.761600000000001</v>
      </c>
      <c r="D785" s="22">
        <v>32.889999000000003</v>
      </c>
      <c r="E785" s="23">
        <f t="shared" si="54"/>
        <v>0.12839900000000171</v>
      </c>
      <c r="F785" s="24">
        <f t="shared" si="53"/>
        <v>3.9191919808556882E-3</v>
      </c>
      <c r="G785"/>
      <c r="H785"/>
      <c r="I785"/>
      <c r="J785"/>
      <c r="K785">
        <f t="shared" si="51"/>
        <v>1</v>
      </c>
      <c r="L785">
        <f t="shared" si="52"/>
        <v>0</v>
      </c>
    </row>
    <row r="786" spans="1:12" ht="14.5">
      <c r="A786" s="1">
        <v>44725</v>
      </c>
      <c r="B786" s="19">
        <v>254615939.19</v>
      </c>
      <c r="C786" s="16">
        <v>33.174700000000001</v>
      </c>
      <c r="D786" s="22">
        <v>33.330002</v>
      </c>
      <c r="E786" s="23">
        <f t="shared" si="54"/>
        <v>0.15530199999999894</v>
      </c>
      <c r="F786" s="24">
        <f t="shared" si="53"/>
        <v>4.6813384898732749E-3</v>
      </c>
      <c r="G786"/>
      <c r="H786"/>
      <c r="I786"/>
      <c r="J786"/>
      <c r="K786">
        <f t="shared" si="51"/>
        <v>1</v>
      </c>
      <c r="L786">
        <f t="shared" si="52"/>
        <v>0</v>
      </c>
    </row>
    <row r="787" spans="1:12" ht="14.5">
      <c r="A787" s="1">
        <v>44726</v>
      </c>
      <c r="B787" s="19">
        <v>255370192.81999999</v>
      </c>
      <c r="C787" s="16">
        <v>33.273000000000003</v>
      </c>
      <c r="D787" s="22">
        <v>33.310001</v>
      </c>
      <c r="E787" s="23">
        <f t="shared" si="54"/>
        <v>3.7000999999996509E-2</v>
      </c>
      <c r="F787" s="24">
        <f t="shared" si="53"/>
        <v>1.1120427974633037E-3</v>
      </c>
      <c r="G787"/>
      <c r="H787"/>
      <c r="I787"/>
      <c r="J787"/>
      <c r="K787">
        <f t="shared" si="51"/>
        <v>1</v>
      </c>
      <c r="L787">
        <f t="shared" si="52"/>
        <v>0</v>
      </c>
    </row>
    <row r="788" spans="1:12" ht="14.5">
      <c r="A788" s="1">
        <v>44727</v>
      </c>
      <c r="B788" s="19">
        <v>269517919.24000001</v>
      </c>
      <c r="C788" s="16">
        <v>32.768099999999997</v>
      </c>
      <c r="D788" s="22">
        <v>32.709999000000003</v>
      </c>
      <c r="E788" s="23">
        <f t="shared" si="54"/>
        <v>-5.8100999999993519E-2</v>
      </c>
      <c r="F788" s="24">
        <f t="shared" si="53"/>
        <v>-1.7730963955796498E-3</v>
      </c>
      <c r="G788"/>
      <c r="H788"/>
      <c r="I788"/>
      <c r="J788"/>
      <c r="K788">
        <f t="shared" si="51"/>
        <v>0</v>
      </c>
      <c r="L788">
        <f t="shared" si="52"/>
        <v>1</v>
      </c>
    </row>
    <row r="789" spans="1:12" ht="14.5">
      <c r="A789" s="1">
        <v>44728</v>
      </c>
      <c r="B789" s="19">
        <v>276550814.72000003</v>
      </c>
      <c r="C789" s="16">
        <v>32.631399999999999</v>
      </c>
      <c r="D789" s="22">
        <v>32.630001</v>
      </c>
      <c r="E789" s="23">
        <f t="shared" si="54"/>
        <v>-1.3989999999992619E-3</v>
      </c>
      <c r="F789" s="24">
        <f t="shared" si="53"/>
        <v>-4.2872815754128295E-5</v>
      </c>
      <c r="G789"/>
      <c r="H789"/>
      <c r="I789"/>
      <c r="J789"/>
      <c r="K789">
        <f t="shared" si="51"/>
        <v>0</v>
      </c>
      <c r="L789">
        <f t="shared" si="52"/>
        <v>1</v>
      </c>
    </row>
    <row r="790" spans="1:12" ht="14.5">
      <c r="A790" s="1">
        <v>44729</v>
      </c>
      <c r="B790" s="19">
        <v>278844031.04000002</v>
      </c>
      <c r="C790" s="16">
        <v>32.613300000000002</v>
      </c>
      <c r="D790" s="22">
        <v>32.650002000000001</v>
      </c>
      <c r="E790" s="23">
        <f t="shared" si="54"/>
        <v>3.6701999999998236E-2</v>
      </c>
      <c r="F790" s="24">
        <f t="shared" si="53"/>
        <v>1.1253690978833247E-3</v>
      </c>
      <c r="G790"/>
      <c r="H790"/>
      <c r="I790"/>
      <c r="J790"/>
      <c r="K790">
        <f t="shared" si="51"/>
        <v>1</v>
      </c>
      <c r="L790">
        <f t="shared" si="52"/>
        <v>0</v>
      </c>
    </row>
    <row r="791" spans="1:12" ht="14.5">
      <c r="A791" s="1">
        <v>44733</v>
      </c>
      <c r="B791" s="19">
        <v>311062640.25999999</v>
      </c>
      <c r="C791" s="16">
        <v>32.829799999999999</v>
      </c>
      <c r="D791" s="22">
        <v>32.970001000000003</v>
      </c>
      <c r="E791" s="23">
        <f t="shared" si="54"/>
        <v>0.14020100000000468</v>
      </c>
      <c r="F791" s="24">
        <f t="shared" si="53"/>
        <v>4.2705407891612101E-3</v>
      </c>
      <c r="G791"/>
      <c r="H791"/>
      <c r="I791"/>
      <c r="J791"/>
      <c r="K791">
        <f t="shared" si="51"/>
        <v>1</v>
      </c>
      <c r="L791">
        <f t="shared" si="52"/>
        <v>0</v>
      </c>
    </row>
    <row r="792" spans="1:12" ht="14.5">
      <c r="A792" s="1">
        <v>44734</v>
      </c>
      <c r="B792" s="19">
        <v>307427072.04000002</v>
      </c>
      <c r="C792" s="16">
        <v>32.446100000000001</v>
      </c>
      <c r="D792" s="22">
        <v>32.419998</v>
      </c>
      <c r="E792" s="23">
        <f t="shared" si="54"/>
        <v>-2.6102000000001624E-2</v>
      </c>
      <c r="F792" s="24">
        <f t="shared" si="53"/>
        <v>-8.0447264848476771E-4</v>
      </c>
      <c r="G792"/>
      <c r="H792"/>
      <c r="I792"/>
      <c r="J792"/>
      <c r="K792">
        <f t="shared" si="51"/>
        <v>0</v>
      </c>
      <c r="L792">
        <f t="shared" si="52"/>
        <v>1</v>
      </c>
    </row>
    <row r="793" spans="1:12" ht="14.5">
      <c r="A793" s="1">
        <v>44735</v>
      </c>
      <c r="B793" s="19">
        <v>316851531.69</v>
      </c>
      <c r="C793" s="16">
        <v>32.005200000000002</v>
      </c>
      <c r="D793" s="22">
        <v>32.07</v>
      </c>
      <c r="E793" s="23">
        <f t="shared" si="54"/>
        <v>6.4799999999998192E-2</v>
      </c>
      <c r="F793" s="24">
        <f t="shared" si="53"/>
        <v>2.0246709909639117E-3</v>
      </c>
      <c r="G793"/>
      <c r="H793"/>
      <c r="I793"/>
      <c r="J793"/>
      <c r="K793">
        <f t="shared" si="51"/>
        <v>1</v>
      </c>
      <c r="L793">
        <f t="shared" si="52"/>
        <v>0</v>
      </c>
    </row>
    <row r="794" spans="1:12" ht="14.5">
      <c r="A794" s="1">
        <v>44736</v>
      </c>
      <c r="B794" s="19">
        <v>330229393.16000003</v>
      </c>
      <c r="C794" s="16">
        <v>31.983499999999999</v>
      </c>
      <c r="D794" s="22">
        <v>32</v>
      </c>
      <c r="E794" s="23">
        <f t="shared" si="54"/>
        <v>1.6500000000000625E-2</v>
      </c>
      <c r="F794" s="24">
        <f t="shared" si="53"/>
        <v>5.1589100630014301E-4</v>
      </c>
      <c r="G794"/>
      <c r="H794"/>
      <c r="I794"/>
      <c r="J794"/>
      <c r="K794">
        <f t="shared" si="51"/>
        <v>1</v>
      </c>
      <c r="L794">
        <f t="shared" si="52"/>
        <v>0</v>
      </c>
    </row>
    <row r="795" spans="1:12" ht="14.5">
      <c r="A795" s="1">
        <v>44739</v>
      </c>
      <c r="B795" s="19">
        <v>337954125.62</v>
      </c>
      <c r="C795" s="16">
        <v>32.186100000000003</v>
      </c>
      <c r="D795" s="22">
        <v>32.220001000000003</v>
      </c>
      <c r="E795" s="23">
        <f t="shared" si="54"/>
        <v>3.3901000000000181E-2</v>
      </c>
      <c r="F795" s="24">
        <f t="shared" si="53"/>
        <v>1.0532807640565391E-3</v>
      </c>
      <c r="G795"/>
      <c r="H795"/>
      <c r="I795"/>
      <c r="J795"/>
      <c r="K795">
        <f t="shared" si="51"/>
        <v>1</v>
      </c>
      <c r="L795">
        <f t="shared" si="52"/>
        <v>0</v>
      </c>
    </row>
    <row r="796" spans="1:12" ht="14.5">
      <c r="A796" s="1">
        <v>44740</v>
      </c>
      <c r="B796" s="19">
        <v>341844191.94999999</v>
      </c>
      <c r="C796" s="16">
        <v>32.556600000000003</v>
      </c>
      <c r="D796" s="22">
        <v>32.509998000000003</v>
      </c>
      <c r="E796" s="23">
        <f t="shared" si="54"/>
        <v>-4.6602000000000032E-2</v>
      </c>
      <c r="F796" s="24">
        <f t="shared" si="53"/>
        <v>-1.4314148283297405E-3</v>
      </c>
      <c r="G796"/>
      <c r="H796"/>
      <c r="I796"/>
      <c r="J796"/>
      <c r="K796">
        <f t="shared" si="51"/>
        <v>0</v>
      </c>
      <c r="L796">
        <f t="shared" si="52"/>
        <v>1</v>
      </c>
    </row>
    <row r="797" spans="1:12" ht="14.5">
      <c r="A797" s="1">
        <v>44741</v>
      </c>
      <c r="B797" s="19">
        <v>340764489.29000002</v>
      </c>
      <c r="C797" s="16">
        <v>32.453800000000001</v>
      </c>
      <c r="D797" s="22">
        <v>32.659999999999997</v>
      </c>
      <c r="E797" s="23">
        <f t="shared" si="54"/>
        <v>0.2061999999999955</v>
      </c>
      <c r="F797" s="24">
        <f t="shared" si="53"/>
        <v>6.3536473386782283E-3</v>
      </c>
      <c r="G797"/>
      <c r="H797"/>
      <c r="I797"/>
      <c r="J797"/>
      <c r="K797">
        <f t="shared" si="51"/>
        <v>1</v>
      </c>
      <c r="L797">
        <f t="shared" si="52"/>
        <v>0</v>
      </c>
    </row>
    <row r="798" spans="1:12" ht="14.5">
      <c r="A798" s="1">
        <v>44742</v>
      </c>
      <c r="B798" s="19">
        <v>336985542.41000003</v>
      </c>
      <c r="C798" s="16">
        <v>32.093899999999998</v>
      </c>
      <c r="D798" s="22">
        <v>32.400002000000001</v>
      </c>
      <c r="E798" s="23">
        <f t="shared" si="54"/>
        <v>0.30610200000000276</v>
      </c>
      <c r="F798" s="24">
        <f t="shared" si="53"/>
        <v>9.5377003106510202E-3</v>
      </c>
      <c r="G798">
        <f>SUM(K547:K798)</f>
        <v>217</v>
      </c>
      <c r="H798">
        <f>SUM(L547:L798)</f>
        <v>35</v>
      </c>
      <c r="I798"/>
      <c r="J798"/>
      <c r="K798">
        <f t="shared" si="51"/>
        <v>1</v>
      </c>
      <c r="L798">
        <f t="shared" si="52"/>
        <v>0</v>
      </c>
    </row>
    <row r="799" spans="1:12" ht="14.5">
      <c r="A799" s="1">
        <v>44743</v>
      </c>
      <c r="B799" s="19">
        <v>333470781.18000001</v>
      </c>
      <c r="C799" s="16">
        <v>32.141800000000003</v>
      </c>
      <c r="D799" s="22">
        <v>32.159999999999997</v>
      </c>
      <c r="E799" s="23">
        <f t="shared" si="54"/>
        <v>1.8199999999993111E-2</v>
      </c>
      <c r="F799" s="24">
        <f t="shared" si="53"/>
        <v>5.6624084525425176E-4</v>
      </c>
      <c r="G799"/>
      <c r="H799"/>
      <c r="I799"/>
      <c r="J799"/>
      <c r="K799">
        <f t="shared" si="51"/>
        <v>1</v>
      </c>
      <c r="L799">
        <f t="shared" si="52"/>
        <v>0</v>
      </c>
    </row>
    <row r="800" spans="1:12" ht="14.5">
      <c r="A800" s="1">
        <v>44747</v>
      </c>
      <c r="B800" s="19">
        <v>381682437.56999999</v>
      </c>
      <c r="C800" s="16">
        <v>31.806899999999999</v>
      </c>
      <c r="D800" s="22">
        <v>32.080002</v>
      </c>
      <c r="E800" s="23">
        <f t="shared" si="54"/>
        <v>0.27310200000000151</v>
      </c>
      <c r="F800" s="24">
        <f t="shared" si="53"/>
        <v>8.5862501532686774E-3</v>
      </c>
      <c r="G800"/>
      <c r="H800"/>
      <c r="I800"/>
      <c r="J800"/>
      <c r="K800">
        <f t="shared" si="51"/>
        <v>1</v>
      </c>
      <c r="L800">
        <f t="shared" si="52"/>
        <v>0</v>
      </c>
    </row>
    <row r="801" spans="1:12" ht="14.5">
      <c r="A801" s="1">
        <v>44748</v>
      </c>
      <c r="B801" s="19">
        <v>383120711.23000002</v>
      </c>
      <c r="C801" s="16">
        <v>31.9267</v>
      </c>
      <c r="D801" s="22">
        <v>32.110000999999997</v>
      </c>
      <c r="E801" s="23">
        <f t="shared" si="54"/>
        <v>0.18330099999999661</v>
      </c>
      <c r="F801" s="24">
        <f t="shared" si="53"/>
        <v>5.7413074323370908E-3</v>
      </c>
      <c r="G801"/>
      <c r="H801"/>
      <c r="I801"/>
      <c r="J801"/>
      <c r="K801">
        <f t="shared" ref="K801:K864" si="55">IF(E801&gt;0,1,0)</f>
        <v>1</v>
      </c>
      <c r="L801">
        <f t="shared" ref="L801:L864" si="56">IF(E801&lt;0,1,0)</f>
        <v>0</v>
      </c>
    </row>
    <row r="802" spans="1:12" ht="14.5">
      <c r="A802" s="1">
        <v>44749</v>
      </c>
      <c r="B802" s="19">
        <v>395935774.57999998</v>
      </c>
      <c r="C802" s="16">
        <v>32.059600000000003</v>
      </c>
      <c r="D802" s="22">
        <v>32.209999000000003</v>
      </c>
      <c r="E802" s="23">
        <f t="shared" si="54"/>
        <v>0.15039900000000017</v>
      </c>
      <c r="F802" s="24">
        <f t="shared" si="53"/>
        <v>4.6912313316448163E-3</v>
      </c>
      <c r="G802"/>
      <c r="H802"/>
      <c r="I802"/>
      <c r="J802"/>
      <c r="K802">
        <f t="shared" si="55"/>
        <v>1</v>
      </c>
      <c r="L802">
        <f t="shared" si="56"/>
        <v>0</v>
      </c>
    </row>
    <row r="803" spans="1:12" ht="14.5">
      <c r="A803" s="1">
        <v>44750</v>
      </c>
      <c r="B803" s="19">
        <v>409879778.16000003</v>
      </c>
      <c r="C803" s="16">
        <v>32.210599999999999</v>
      </c>
      <c r="D803" s="22">
        <v>32.310001</v>
      </c>
      <c r="E803" s="23">
        <f t="shared" si="54"/>
        <v>9.9401000000000295E-2</v>
      </c>
      <c r="F803" s="24">
        <f t="shared" si="53"/>
        <v>3.0859716987575612E-3</v>
      </c>
      <c r="G803"/>
      <c r="H803"/>
      <c r="I803"/>
      <c r="J803"/>
      <c r="K803">
        <f t="shared" si="55"/>
        <v>1</v>
      </c>
      <c r="L803">
        <f t="shared" si="56"/>
        <v>0</v>
      </c>
    </row>
    <row r="804" spans="1:12" ht="14.5">
      <c r="A804" s="1">
        <v>44753</v>
      </c>
      <c r="B804" s="19">
        <v>419358356.99000001</v>
      </c>
      <c r="C804" s="16">
        <v>32.445500000000003</v>
      </c>
      <c r="D804" s="22">
        <v>32.529998999999997</v>
      </c>
      <c r="E804" s="23">
        <f t="shared" si="54"/>
        <v>8.4498999999993885E-2</v>
      </c>
      <c r="F804" s="24">
        <f t="shared" si="53"/>
        <v>2.6043365027505778E-3</v>
      </c>
      <c r="G804"/>
      <c r="H804"/>
      <c r="I804"/>
      <c r="J804"/>
      <c r="K804">
        <f t="shared" si="55"/>
        <v>1</v>
      </c>
      <c r="L804">
        <f t="shared" si="56"/>
        <v>0</v>
      </c>
    </row>
    <row r="805" spans="1:12" ht="14.5">
      <c r="A805" s="1">
        <v>44754</v>
      </c>
      <c r="B805" s="19">
        <v>415349557.38999999</v>
      </c>
      <c r="C805" s="16">
        <v>32.135399999999997</v>
      </c>
      <c r="D805" s="22">
        <v>32.200001</v>
      </c>
      <c r="E805" s="23">
        <f t="shared" si="54"/>
        <v>6.4601000000003239E-2</v>
      </c>
      <c r="F805" s="24">
        <f t="shared" si="53"/>
        <v>2.0102752727522684E-3</v>
      </c>
      <c r="G805"/>
      <c r="H805"/>
      <c r="I805"/>
      <c r="J805"/>
      <c r="K805">
        <f t="shared" si="55"/>
        <v>1</v>
      </c>
      <c r="L805">
        <f t="shared" si="56"/>
        <v>0</v>
      </c>
    </row>
    <row r="806" spans="1:12" ht="14.5">
      <c r="A806" s="1">
        <v>44755</v>
      </c>
      <c r="B806" s="19">
        <v>416178307.38</v>
      </c>
      <c r="C806" s="16">
        <v>32.1995</v>
      </c>
      <c r="D806" s="22">
        <v>32.389999000000003</v>
      </c>
      <c r="E806" s="23">
        <f t="shared" si="54"/>
        <v>0.19049900000000264</v>
      </c>
      <c r="F806" s="24">
        <f t="shared" si="53"/>
        <v>5.9162098790354707E-3</v>
      </c>
      <c r="G806"/>
      <c r="H806"/>
      <c r="I806"/>
      <c r="J806"/>
      <c r="K806">
        <f t="shared" si="55"/>
        <v>1</v>
      </c>
      <c r="L806">
        <f t="shared" si="56"/>
        <v>0</v>
      </c>
    </row>
    <row r="807" spans="1:12" ht="14.5">
      <c r="A807" s="1">
        <v>44756</v>
      </c>
      <c r="B807" s="19">
        <v>414999418.24000001</v>
      </c>
      <c r="C807" s="16">
        <v>32.421799999999998</v>
      </c>
      <c r="D807" s="22">
        <v>32.630001</v>
      </c>
      <c r="E807" s="23">
        <f t="shared" si="54"/>
        <v>0.20820100000000252</v>
      </c>
      <c r="F807" s="24">
        <f t="shared" si="53"/>
        <v>6.421636059688313E-3</v>
      </c>
      <c r="G807"/>
      <c r="H807"/>
      <c r="I807"/>
      <c r="J807"/>
      <c r="K807">
        <f t="shared" si="55"/>
        <v>1</v>
      </c>
      <c r="L807">
        <f t="shared" si="56"/>
        <v>0</v>
      </c>
    </row>
    <row r="808" spans="1:12" ht="14.5">
      <c r="A808" s="1">
        <v>44757</v>
      </c>
      <c r="B808" s="19">
        <v>434441492.37</v>
      </c>
      <c r="C808" s="16">
        <v>32.3005</v>
      </c>
      <c r="D808" s="22">
        <v>32.380001</v>
      </c>
      <c r="E808" s="23">
        <f t="shared" si="54"/>
        <v>7.9501000000000488E-2</v>
      </c>
      <c r="F808" s="24">
        <f t="shared" si="53"/>
        <v>2.4612931688364108E-3</v>
      </c>
      <c r="G808"/>
      <c r="H808"/>
      <c r="I808"/>
      <c r="J808"/>
      <c r="K808">
        <f t="shared" si="55"/>
        <v>1</v>
      </c>
      <c r="L808">
        <f t="shared" si="56"/>
        <v>0</v>
      </c>
    </row>
    <row r="809" spans="1:12" ht="14.5">
      <c r="A809" s="1">
        <v>44760</v>
      </c>
      <c r="B809" s="19">
        <v>436031795.06999999</v>
      </c>
      <c r="C809" s="16">
        <v>32.418700000000001</v>
      </c>
      <c r="D809" s="22">
        <v>32.590000000000003</v>
      </c>
      <c r="E809" s="23">
        <f t="shared" si="54"/>
        <v>0.17130000000000223</v>
      </c>
      <c r="F809" s="24">
        <f t="shared" si="53"/>
        <v>5.2839873283013266E-3</v>
      </c>
      <c r="G809"/>
      <c r="H809"/>
      <c r="I809"/>
      <c r="J809"/>
      <c r="K809">
        <f t="shared" si="55"/>
        <v>1</v>
      </c>
      <c r="L809">
        <f t="shared" si="56"/>
        <v>0</v>
      </c>
    </row>
    <row r="810" spans="1:12" ht="14.5">
      <c r="A810" s="1">
        <v>44761</v>
      </c>
      <c r="B810" s="19">
        <v>433739679.87</v>
      </c>
      <c r="C810" s="16">
        <v>32.2483</v>
      </c>
      <c r="D810" s="22">
        <v>32.310001</v>
      </c>
      <c r="E810" s="23">
        <f t="shared" si="54"/>
        <v>6.170099999999934E-2</v>
      </c>
      <c r="F810" s="24">
        <f t="shared" si="53"/>
        <v>1.9133101589851043E-3</v>
      </c>
      <c r="G810"/>
      <c r="H810"/>
      <c r="I810"/>
      <c r="J810"/>
      <c r="K810">
        <f t="shared" si="55"/>
        <v>1</v>
      </c>
      <c r="L810">
        <f t="shared" si="56"/>
        <v>0</v>
      </c>
    </row>
    <row r="811" spans="1:12" ht="14.5">
      <c r="A811" s="1">
        <v>44762</v>
      </c>
      <c r="B811" s="19">
        <v>439074290.69</v>
      </c>
      <c r="C811" s="16">
        <v>32.2849</v>
      </c>
      <c r="D811" s="22">
        <v>32.459999000000003</v>
      </c>
      <c r="E811" s="23">
        <f t="shared" si="54"/>
        <v>0.175099000000003</v>
      </c>
      <c r="F811" s="24">
        <f t="shared" si="53"/>
        <v>5.423557142812987E-3</v>
      </c>
      <c r="G811"/>
      <c r="H811"/>
      <c r="I811"/>
      <c r="J811"/>
      <c r="K811">
        <f t="shared" si="55"/>
        <v>1</v>
      </c>
      <c r="L811">
        <f t="shared" si="56"/>
        <v>0</v>
      </c>
    </row>
    <row r="812" spans="1:12" ht="14.5">
      <c r="A812" s="1">
        <v>44763</v>
      </c>
      <c r="B812" s="19">
        <v>434002389.01999998</v>
      </c>
      <c r="C812" s="16">
        <v>31.911899999999999</v>
      </c>
      <c r="D812" s="22">
        <v>31.99</v>
      </c>
      <c r="E812" s="23">
        <f t="shared" si="54"/>
        <v>7.809999999999917E-2</v>
      </c>
      <c r="F812" s="24">
        <f t="shared" si="53"/>
        <v>2.4473628959729497E-3</v>
      </c>
      <c r="G812"/>
      <c r="H812"/>
      <c r="I812"/>
      <c r="J812"/>
      <c r="K812">
        <f t="shared" si="55"/>
        <v>1</v>
      </c>
      <c r="L812">
        <f t="shared" si="56"/>
        <v>0</v>
      </c>
    </row>
    <row r="813" spans="1:12" ht="14.5">
      <c r="A813" s="1">
        <v>44764</v>
      </c>
      <c r="B813" s="19">
        <v>435572657.77999997</v>
      </c>
      <c r="C813" s="16">
        <v>31.678000000000001</v>
      </c>
      <c r="D813" s="22">
        <v>31.67</v>
      </c>
      <c r="E813" s="23">
        <f t="shared" si="54"/>
        <v>-7.9999999999991189E-3</v>
      </c>
      <c r="F813" s="24">
        <f t="shared" si="53"/>
        <v>-2.5254119578253423E-4</v>
      </c>
      <c r="G813"/>
      <c r="H813"/>
      <c r="I813"/>
      <c r="J813"/>
      <c r="K813">
        <f t="shared" si="55"/>
        <v>0</v>
      </c>
      <c r="L813">
        <f t="shared" si="56"/>
        <v>1</v>
      </c>
    </row>
    <row r="814" spans="1:12" ht="14.5">
      <c r="A814" s="1">
        <v>44767</v>
      </c>
      <c r="B814" s="19">
        <v>439469902.67000002</v>
      </c>
      <c r="C814" s="16">
        <v>31.7881</v>
      </c>
      <c r="D814" s="22">
        <v>31.82</v>
      </c>
      <c r="E814" s="23">
        <f t="shared" si="54"/>
        <v>3.1900000000000261E-2</v>
      </c>
      <c r="F814" s="24">
        <f t="shared" si="53"/>
        <v>1.0035201852265552E-3</v>
      </c>
      <c r="G814"/>
      <c r="H814"/>
      <c r="I814"/>
      <c r="J814"/>
      <c r="K814">
        <f t="shared" si="55"/>
        <v>1</v>
      </c>
      <c r="L814">
        <f t="shared" si="56"/>
        <v>0</v>
      </c>
    </row>
    <row r="815" spans="1:12" ht="14.5">
      <c r="A815" s="1">
        <v>44768</v>
      </c>
      <c r="B815" s="19">
        <v>441397874.57999998</v>
      </c>
      <c r="C815" s="16">
        <v>31.927499999999998</v>
      </c>
      <c r="D815" s="22">
        <v>32.110000999999997</v>
      </c>
      <c r="E815" s="23">
        <f t="shared" si="54"/>
        <v>0.18250099999999847</v>
      </c>
      <c r="F815" s="24">
        <f t="shared" si="53"/>
        <v>5.7161068044788502E-3</v>
      </c>
      <c r="G815"/>
      <c r="H815"/>
      <c r="I815"/>
      <c r="J815"/>
      <c r="K815">
        <f t="shared" si="55"/>
        <v>1</v>
      </c>
      <c r="L815">
        <f t="shared" si="56"/>
        <v>0</v>
      </c>
    </row>
    <row r="816" spans="1:12" ht="14.5">
      <c r="A816" s="1">
        <v>44769</v>
      </c>
      <c r="B816" s="19">
        <v>438384028.79000002</v>
      </c>
      <c r="C816" s="16">
        <v>31.709499999999998</v>
      </c>
      <c r="D816" s="22">
        <v>31.77</v>
      </c>
      <c r="E816" s="23">
        <f t="shared" si="54"/>
        <v>6.0500000000001108E-2</v>
      </c>
      <c r="F816" s="24">
        <f t="shared" si="53"/>
        <v>1.9079455683628285E-3</v>
      </c>
      <c r="G816"/>
      <c r="H816"/>
      <c r="I816"/>
      <c r="J816"/>
      <c r="K816">
        <f t="shared" si="55"/>
        <v>1</v>
      </c>
      <c r="L816">
        <f t="shared" si="56"/>
        <v>0</v>
      </c>
    </row>
    <row r="817" spans="1:12" ht="14.5">
      <c r="A817" s="1">
        <v>44770</v>
      </c>
      <c r="B817" s="19">
        <v>433720221.91000003</v>
      </c>
      <c r="C817" s="16">
        <v>31.372199999999999</v>
      </c>
      <c r="D817" s="22">
        <v>31.42</v>
      </c>
      <c r="E817" s="23">
        <f t="shared" si="54"/>
        <v>4.7800000000002285E-2</v>
      </c>
      <c r="F817" s="24">
        <f t="shared" si="53"/>
        <v>1.5236419505167723E-3</v>
      </c>
      <c r="G817"/>
      <c r="H817"/>
      <c r="I817"/>
      <c r="J817"/>
      <c r="K817">
        <f t="shared" si="55"/>
        <v>1</v>
      </c>
      <c r="L817">
        <f t="shared" si="56"/>
        <v>0</v>
      </c>
    </row>
    <row r="818" spans="1:12" ht="14.5">
      <c r="A818" s="1">
        <v>44771</v>
      </c>
      <c r="B818" s="19">
        <v>431870461.58999997</v>
      </c>
      <c r="C818" s="16">
        <v>31.238399999999999</v>
      </c>
      <c r="D818" s="22">
        <v>31.24</v>
      </c>
      <c r="E818" s="23">
        <f t="shared" si="54"/>
        <v>1.5999999999998238E-3</v>
      </c>
      <c r="F818" s="24">
        <f t="shared" si="53"/>
        <v>5.1219012497433412E-5</v>
      </c>
      <c r="G818">
        <f>SUM(K568:K818)</f>
        <v>217</v>
      </c>
      <c r="H818">
        <f>SUM(L568:L818)</f>
        <v>34</v>
      </c>
      <c r="I818"/>
      <c r="J818"/>
      <c r="K818">
        <f t="shared" si="55"/>
        <v>1</v>
      </c>
      <c r="L818">
        <f t="shared" si="56"/>
        <v>0</v>
      </c>
    </row>
    <row r="819" spans="1:12" ht="14.5">
      <c r="A819" s="1">
        <v>44774</v>
      </c>
      <c r="B819" s="19">
        <v>422754927.25999999</v>
      </c>
      <c r="C819" s="16">
        <v>31.027899999999999</v>
      </c>
      <c r="D819" s="22">
        <v>30.870000999999998</v>
      </c>
      <c r="E819" s="23">
        <f t="shared" si="54"/>
        <v>-0.15789900000000046</v>
      </c>
      <c r="F819" s="24">
        <f t="shared" si="53"/>
        <v>-5.0889360865543744E-3</v>
      </c>
      <c r="G819"/>
      <c r="H819"/>
      <c r="I819"/>
      <c r="J819"/>
      <c r="K819">
        <f t="shared" si="55"/>
        <v>0</v>
      </c>
      <c r="L819">
        <f t="shared" si="56"/>
        <v>1</v>
      </c>
    </row>
    <row r="820" spans="1:12" ht="14.5">
      <c r="A820" s="1">
        <f>+A819+1</f>
        <v>44775</v>
      </c>
      <c r="B820" s="19">
        <v>426550324.00999999</v>
      </c>
      <c r="C820" s="16">
        <v>31.3064</v>
      </c>
      <c r="D820" s="22">
        <v>31.24</v>
      </c>
      <c r="E820" s="23">
        <f t="shared" si="54"/>
        <v>-6.6400000000001569E-2</v>
      </c>
      <c r="F820" s="24">
        <f t="shared" si="53"/>
        <v>-2.1209720696088201E-3</v>
      </c>
      <c r="G820"/>
      <c r="H820"/>
      <c r="I820"/>
      <c r="J820"/>
      <c r="K820">
        <f t="shared" si="55"/>
        <v>0</v>
      </c>
      <c r="L820">
        <f t="shared" si="56"/>
        <v>1</v>
      </c>
    </row>
    <row r="821" spans="1:12" ht="14.5">
      <c r="A821" s="1">
        <f t="shared" ref="A821:A823" si="57">+A820+1</f>
        <v>44776</v>
      </c>
      <c r="B821" s="19">
        <v>426143196.17000002</v>
      </c>
      <c r="C821" s="16">
        <v>31.276599999999998</v>
      </c>
      <c r="D821" s="22">
        <v>31.42</v>
      </c>
      <c r="E821" s="23">
        <f t="shared" si="54"/>
        <v>0.1434000000000033</v>
      </c>
      <c r="F821" s="24">
        <f t="shared" si="53"/>
        <v>4.5848973353882234E-3</v>
      </c>
      <c r="G821"/>
      <c r="H821"/>
      <c r="I821"/>
      <c r="J821"/>
      <c r="K821">
        <f t="shared" si="55"/>
        <v>1</v>
      </c>
      <c r="L821">
        <f t="shared" si="56"/>
        <v>0</v>
      </c>
    </row>
    <row r="822" spans="1:12" ht="14.5">
      <c r="A822" s="1">
        <f t="shared" si="57"/>
        <v>44777</v>
      </c>
      <c r="B822" s="19">
        <v>415971372.07999998</v>
      </c>
      <c r="C822" s="16">
        <v>30.9848</v>
      </c>
      <c r="D822" s="22">
        <v>30.940000999999999</v>
      </c>
      <c r="E822" s="23">
        <f t="shared" si="54"/>
        <v>-4.4799000000001143E-2</v>
      </c>
      <c r="F822" s="24">
        <f t="shared" si="53"/>
        <v>-1.4458379592574792E-3</v>
      </c>
      <c r="G822"/>
      <c r="H822"/>
      <c r="I822"/>
      <c r="J822"/>
      <c r="K822">
        <f t="shared" si="55"/>
        <v>0</v>
      </c>
      <c r="L822">
        <f t="shared" si="56"/>
        <v>1</v>
      </c>
    </row>
    <row r="823" spans="1:12" ht="14.5">
      <c r="A823" s="1">
        <f t="shared" si="57"/>
        <v>44778</v>
      </c>
      <c r="B823" s="19">
        <v>421883700.87</v>
      </c>
      <c r="C823" s="16">
        <v>31.308599999999998</v>
      </c>
      <c r="D823" s="22">
        <v>31.299999</v>
      </c>
      <c r="E823" s="23">
        <f t="shared" si="54"/>
        <v>-8.6009999999987485E-3</v>
      </c>
      <c r="F823" s="24">
        <f t="shared" si="53"/>
        <v>-2.7471685096103784E-4</v>
      </c>
      <c r="G823"/>
      <c r="H823"/>
      <c r="I823"/>
      <c r="J823"/>
      <c r="K823">
        <f t="shared" si="55"/>
        <v>0</v>
      </c>
      <c r="L823">
        <f t="shared" si="56"/>
        <v>1</v>
      </c>
    </row>
    <row r="824" spans="1:12" ht="14.5">
      <c r="A824" s="1">
        <f>+A823+3</f>
        <v>44781</v>
      </c>
      <c r="B824" s="19">
        <v>410817519.62</v>
      </c>
      <c r="C824" s="16">
        <v>31.3004</v>
      </c>
      <c r="D824" s="22">
        <v>31.469999000000001</v>
      </c>
      <c r="E824" s="23">
        <f t="shared" si="54"/>
        <v>0.16959900000000161</v>
      </c>
      <c r="F824" s="24">
        <f t="shared" si="53"/>
        <v>5.4184291574549083E-3</v>
      </c>
      <c r="G824"/>
      <c r="H824"/>
      <c r="I824"/>
      <c r="J824"/>
      <c r="K824">
        <f t="shared" si="55"/>
        <v>1</v>
      </c>
      <c r="L824">
        <f t="shared" si="56"/>
        <v>0</v>
      </c>
    </row>
    <row r="825" spans="1:12" ht="14.5">
      <c r="A825" s="1">
        <f t="shared" ref="A825:A841" si="58">+A824+1</f>
        <v>44782</v>
      </c>
      <c r="B825" s="19">
        <v>417307981.12</v>
      </c>
      <c r="C825" s="16">
        <v>31.3765</v>
      </c>
      <c r="D825" s="22">
        <v>31.469999000000001</v>
      </c>
      <c r="E825" s="23">
        <f t="shared" si="54"/>
        <v>9.3499000000001331E-2</v>
      </c>
      <c r="F825" s="24">
        <f t="shared" si="53"/>
        <v>2.9799053431708868E-3</v>
      </c>
      <c r="G825"/>
      <c r="H825"/>
      <c r="I825"/>
      <c r="J825"/>
      <c r="K825">
        <f t="shared" si="55"/>
        <v>1</v>
      </c>
      <c r="L825">
        <f t="shared" si="56"/>
        <v>0</v>
      </c>
    </row>
    <row r="826" spans="1:12" ht="14.5">
      <c r="A826" s="1">
        <f t="shared" si="58"/>
        <v>44783</v>
      </c>
      <c r="B826" s="19">
        <v>415245490.99000001</v>
      </c>
      <c r="C826" s="16">
        <v>30.988499999999998</v>
      </c>
      <c r="D826" s="22">
        <v>30.969999000000001</v>
      </c>
      <c r="E826" s="23">
        <f t="shared" si="54"/>
        <v>-1.8500999999996992E-2</v>
      </c>
      <c r="F826" s="24">
        <f t="shared" si="53"/>
        <v>-5.9702792971576529E-4</v>
      </c>
      <c r="G826"/>
      <c r="H826"/>
      <c r="I826"/>
      <c r="J826"/>
      <c r="K826">
        <f t="shared" si="55"/>
        <v>0</v>
      </c>
      <c r="L826">
        <f t="shared" si="56"/>
        <v>1</v>
      </c>
    </row>
    <row r="827" spans="1:12" ht="14.5">
      <c r="A827" s="1">
        <f t="shared" si="58"/>
        <v>44784</v>
      </c>
      <c r="B827" s="19">
        <v>418333818.04000002</v>
      </c>
      <c r="C827" s="16">
        <v>31.102900000000002</v>
      </c>
      <c r="D827" s="22">
        <v>31.18</v>
      </c>
      <c r="E827" s="23">
        <f t="shared" si="54"/>
        <v>7.7099999999997948E-2</v>
      </c>
      <c r="F827" s="24">
        <f t="shared" si="53"/>
        <v>2.4788685299440868E-3</v>
      </c>
      <c r="G827"/>
      <c r="H827"/>
      <c r="I827"/>
      <c r="J827"/>
      <c r="K827">
        <f t="shared" si="55"/>
        <v>1</v>
      </c>
      <c r="L827">
        <f t="shared" si="56"/>
        <v>0</v>
      </c>
    </row>
    <row r="828" spans="1:12" ht="14.5">
      <c r="A828" s="1">
        <f t="shared" si="58"/>
        <v>44785</v>
      </c>
      <c r="B828" s="19">
        <v>418216969.91000003</v>
      </c>
      <c r="C828" s="16">
        <v>30.978999999999999</v>
      </c>
      <c r="D828" s="22">
        <v>31.02</v>
      </c>
      <c r="E828" s="23">
        <f t="shared" si="54"/>
        <v>4.1000000000000369E-2</v>
      </c>
      <c r="F828" s="24">
        <f t="shared" si="53"/>
        <v>1.3234771942283602E-3</v>
      </c>
      <c r="G828"/>
      <c r="H828"/>
      <c r="I828"/>
      <c r="J828"/>
      <c r="K828">
        <f t="shared" si="55"/>
        <v>1</v>
      </c>
      <c r="L828">
        <f t="shared" si="56"/>
        <v>0</v>
      </c>
    </row>
    <row r="829" spans="1:12" ht="14.5">
      <c r="A829" s="1">
        <f>+A828+3</f>
        <v>44788</v>
      </c>
      <c r="B829" s="19">
        <v>417700117.94</v>
      </c>
      <c r="C829" s="16">
        <v>30.9407</v>
      </c>
      <c r="D829" s="22">
        <v>31.15</v>
      </c>
      <c r="E829" s="23">
        <f t="shared" si="54"/>
        <v>0.20929999999999893</v>
      </c>
      <c r="F829" s="24">
        <f t="shared" si="53"/>
        <v>6.7645528381710474E-3</v>
      </c>
      <c r="G829"/>
      <c r="H829"/>
      <c r="I829"/>
      <c r="J829"/>
      <c r="K829">
        <f t="shared" si="55"/>
        <v>1</v>
      </c>
      <c r="L829">
        <f t="shared" si="56"/>
        <v>0</v>
      </c>
    </row>
    <row r="830" spans="1:12" ht="14.5">
      <c r="A830" s="1">
        <f t="shared" si="58"/>
        <v>44789</v>
      </c>
      <c r="B830" s="19">
        <v>418449471.26999998</v>
      </c>
      <c r="C830" s="16">
        <v>30.996300000000002</v>
      </c>
      <c r="D830" s="22">
        <v>31.18</v>
      </c>
      <c r="E830" s="23">
        <f t="shared" si="54"/>
        <v>0.1836999999999982</v>
      </c>
      <c r="F830" s="24">
        <f t="shared" si="53"/>
        <v>5.926513809712714E-3</v>
      </c>
      <c r="G830"/>
      <c r="H830"/>
      <c r="I830"/>
      <c r="J830"/>
      <c r="K830">
        <f t="shared" si="55"/>
        <v>1</v>
      </c>
      <c r="L830">
        <f t="shared" si="56"/>
        <v>0</v>
      </c>
    </row>
    <row r="831" spans="1:12" ht="14.5">
      <c r="A831" s="1">
        <f t="shared" si="58"/>
        <v>44790</v>
      </c>
      <c r="B831" s="19">
        <v>420919955.87</v>
      </c>
      <c r="C831" s="16">
        <v>31.179300000000001</v>
      </c>
      <c r="D831" s="22">
        <v>31.27</v>
      </c>
      <c r="E831" s="23">
        <f t="shared" si="54"/>
        <v>9.0699999999998226E-2</v>
      </c>
      <c r="F831" s="24">
        <f t="shared" si="53"/>
        <v>2.9089812792461095E-3</v>
      </c>
      <c r="G831"/>
      <c r="H831"/>
      <c r="I831"/>
      <c r="J831"/>
      <c r="K831">
        <f t="shared" si="55"/>
        <v>1</v>
      </c>
      <c r="L831">
        <f t="shared" si="56"/>
        <v>0</v>
      </c>
    </row>
    <row r="832" spans="1:12" ht="14.5">
      <c r="A832" s="1">
        <f t="shared" si="58"/>
        <v>44791</v>
      </c>
      <c r="B832" s="25">
        <v>431300876.29000002</v>
      </c>
      <c r="C832" s="16">
        <v>31.3673</v>
      </c>
      <c r="D832" s="22">
        <v>31.540001</v>
      </c>
      <c r="E832" s="23">
        <f t="shared" si="54"/>
        <v>0.17270099999999999</v>
      </c>
      <c r="F832" s="24">
        <f t="shared" si="53"/>
        <v>5.5057655583999896E-3</v>
      </c>
      <c r="G832"/>
      <c r="H832"/>
      <c r="I832"/>
      <c r="J832"/>
      <c r="K832">
        <f t="shared" si="55"/>
        <v>1</v>
      </c>
      <c r="L832">
        <f t="shared" si="56"/>
        <v>0</v>
      </c>
    </row>
    <row r="833" spans="1:12" ht="14.5">
      <c r="A833" s="1">
        <f t="shared" si="58"/>
        <v>44792</v>
      </c>
      <c r="B833" s="19">
        <v>443720607.89999998</v>
      </c>
      <c r="C833" s="16">
        <v>31.637799999999999</v>
      </c>
      <c r="D833" s="22">
        <v>31.83</v>
      </c>
      <c r="E833" s="23">
        <f t="shared" si="54"/>
        <v>0.1921999999999997</v>
      </c>
      <c r="F833" s="24">
        <f t="shared" si="53"/>
        <v>6.0750115368325142E-3</v>
      </c>
      <c r="G833"/>
      <c r="H833"/>
      <c r="I833"/>
      <c r="J833"/>
      <c r="K833">
        <f t="shared" si="55"/>
        <v>1</v>
      </c>
      <c r="L833">
        <f t="shared" si="56"/>
        <v>0</v>
      </c>
    </row>
    <row r="834" spans="1:12" ht="14.5">
      <c r="A834" s="1">
        <f>+A833+3</f>
        <v>44795</v>
      </c>
      <c r="B834" s="19">
        <v>458921894.13</v>
      </c>
      <c r="C834" s="16">
        <v>31.814299999999999</v>
      </c>
      <c r="D834" s="22">
        <v>31.9</v>
      </c>
      <c r="E834" s="23">
        <f t="shared" si="54"/>
        <v>8.5699999999999221E-2</v>
      </c>
      <c r="F834" s="24">
        <f t="shared" ref="F834:F897" si="59">+E834/C834</f>
        <v>2.6937572098081437E-3</v>
      </c>
      <c r="G834"/>
      <c r="H834"/>
      <c r="I834"/>
      <c r="J834"/>
      <c r="K834">
        <f t="shared" si="55"/>
        <v>1</v>
      </c>
      <c r="L834">
        <f t="shared" si="56"/>
        <v>0</v>
      </c>
    </row>
    <row r="835" spans="1:12" ht="14.5">
      <c r="A835" s="1">
        <f t="shared" si="58"/>
        <v>44796</v>
      </c>
      <c r="B835" s="19">
        <v>476470406.67000002</v>
      </c>
      <c r="C835" s="16">
        <v>31.7118</v>
      </c>
      <c r="D835" s="22">
        <v>31.93</v>
      </c>
      <c r="E835" s="23">
        <f t="shared" si="54"/>
        <v>0.21819999999999951</v>
      </c>
      <c r="F835" s="24">
        <f t="shared" si="59"/>
        <v>6.8807194798150692E-3</v>
      </c>
      <c r="G835"/>
      <c r="H835"/>
      <c r="I835"/>
      <c r="J835"/>
      <c r="K835">
        <f t="shared" si="55"/>
        <v>1</v>
      </c>
      <c r="L835">
        <f t="shared" si="56"/>
        <v>0</v>
      </c>
    </row>
    <row r="836" spans="1:12" ht="14.5">
      <c r="A836" s="1">
        <f t="shared" si="58"/>
        <v>44797</v>
      </c>
      <c r="B836" s="19">
        <v>484277959.31</v>
      </c>
      <c r="C836" s="16">
        <v>31.8081</v>
      </c>
      <c r="D836" s="22">
        <v>31.9</v>
      </c>
      <c r="E836" s="23">
        <f t="shared" si="54"/>
        <v>9.1899999999998983E-2</v>
      </c>
      <c r="F836" s="24">
        <f t="shared" si="59"/>
        <v>2.8892011783161831E-3</v>
      </c>
      <c r="G836"/>
      <c r="H836"/>
      <c r="I836"/>
      <c r="J836"/>
      <c r="K836">
        <f t="shared" si="55"/>
        <v>1</v>
      </c>
      <c r="L836">
        <f t="shared" si="56"/>
        <v>0</v>
      </c>
    </row>
    <row r="837" spans="1:12" ht="14.5">
      <c r="A837" s="1">
        <f t="shared" si="58"/>
        <v>44798</v>
      </c>
      <c r="B837" s="19">
        <v>497529172.61000001</v>
      </c>
      <c r="C837" s="16">
        <v>31.589200000000002</v>
      </c>
      <c r="D837" s="22">
        <v>31.629999000000002</v>
      </c>
      <c r="E837" s="23">
        <f t="shared" si="54"/>
        <v>4.0798999999999808E-2</v>
      </c>
      <c r="F837" s="24">
        <f t="shared" si="59"/>
        <v>1.291549010421277E-3</v>
      </c>
      <c r="G837"/>
      <c r="H837"/>
      <c r="I837"/>
      <c r="J837"/>
      <c r="K837">
        <f t="shared" si="55"/>
        <v>1</v>
      </c>
      <c r="L837">
        <f t="shared" si="56"/>
        <v>0</v>
      </c>
    </row>
    <row r="838" spans="1:12" ht="14.5">
      <c r="A838" s="1">
        <f t="shared" si="58"/>
        <v>44799</v>
      </c>
      <c r="B838" s="19">
        <v>504037457.80000001</v>
      </c>
      <c r="C838" s="16">
        <v>31.700500000000002</v>
      </c>
      <c r="D838" s="22">
        <v>31.780000999999999</v>
      </c>
      <c r="E838" s="23">
        <f t="shared" si="54"/>
        <v>7.9500999999996935E-2</v>
      </c>
      <c r="F838" s="24">
        <f t="shared" si="59"/>
        <v>2.5078784246304296E-3</v>
      </c>
      <c r="G838"/>
      <c r="H838"/>
      <c r="I838"/>
      <c r="J838"/>
      <c r="K838">
        <f t="shared" si="55"/>
        <v>1</v>
      </c>
      <c r="L838">
        <f t="shared" si="56"/>
        <v>0</v>
      </c>
    </row>
    <row r="839" spans="1:12" ht="14.5">
      <c r="A839" s="1">
        <f>+A838+3</f>
        <v>44802</v>
      </c>
      <c r="B839" s="19">
        <v>510583782.56999999</v>
      </c>
      <c r="C839" s="16">
        <v>31.9115</v>
      </c>
      <c r="D839" s="22">
        <v>31.92</v>
      </c>
      <c r="E839" s="23">
        <f t="shared" si="54"/>
        <v>8.5000000000015064E-3</v>
      </c>
      <c r="F839" s="24">
        <f t="shared" si="59"/>
        <v>2.6636165645618369E-4</v>
      </c>
      <c r="G839"/>
      <c r="H839"/>
      <c r="I839"/>
      <c r="J839"/>
      <c r="K839">
        <f t="shared" si="55"/>
        <v>1</v>
      </c>
      <c r="L839">
        <f t="shared" si="56"/>
        <v>0</v>
      </c>
    </row>
    <row r="840" spans="1:12" ht="14.5">
      <c r="A840" s="1">
        <f t="shared" si="58"/>
        <v>44803</v>
      </c>
      <c r="B840" s="19">
        <v>510393669.27999997</v>
      </c>
      <c r="C840" s="16">
        <v>31.8996</v>
      </c>
      <c r="D840" s="22">
        <v>32.060001</v>
      </c>
      <c r="E840" s="23">
        <f t="shared" si="54"/>
        <v>0.16040100000000024</v>
      </c>
      <c r="F840" s="24">
        <f t="shared" si="59"/>
        <v>5.0283075649851482E-3</v>
      </c>
      <c r="G840"/>
      <c r="H840"/>
      <c r="I840"/>
      <c r="J840"/>
      <c r="K840">
        <f t="shared" si="55"/>
        <v>1</v>
      </c>
      <c r="L840">
        <f t="shared" si="56"/>
        <v>0</v>
      </c>
    </row>
    <row r="841" spans="1:12" ht="14.5">
      <c r="A841" s="1">
        <f t="shared" si="58"/>
        <v>44804</v>
      </c>
      <c r="B841" s="19">
        <v>533824672.16000003</v>
      </c>
      <c r="C841" s="16">
        <v>31.9178</v>
      </c>
      <c r="D841" s="22">
        <v>32.090000000000003</v>
      </c>
      <c r="E841" s="23">
        <f t="shared" si="54"/>
        <v>0.17220000000000368</v>
      </c>
      <c r="F841" s="24">
        <f t="shared" si="59"/>
        <v>5.3951086854358288E-3</v>
      </c>
      <c r="G841">
        <f>SUM(K590:K841)</f>
        <v>217</v>
      </c>
      <c r="H841">
        <f>SUM(L590:L841)</f>
        <v>35</v>
      </c>
      <c r="I841"/>
      <c r="J841"/>
      <c r="K841">
        <f t="shared" si="55"/>
        <v>1</v>
      </c>
      <c r="L841">
        <f t="shared" si="56"/>
        <v>0</v>
      </c>
    </row>
    <row r="842" spans="1:12" ht="14.5">
      <c r="A842" s="1">
        <v>44805</v>
      </c>
      <c r="B842" s="19">
        <v>564790919.00999999</v>
      </c>
      <c r="C842" s="16">
        <v>32.459200000000003</v>
      </c>
      <c r="D842" s="22">
        <v>32.599997999999999</v>
      </c>
      <c r="E842" s="23">
        <f t="shared" si="54"/>
        <v>0.14079799999999665</v>
      </c>
      <c r="F842" s="24">
        <f t="shared" si="59"/>
        <v>4.3376916251785819E-3</v>
      </c>
      <c r="G842"/>
      <c r="H842"/>
      <c r="I842"/>
      <c r="J842"/>
      <c r="K842">
        <f t="shared" si="55"/>
        <v>1</v>
      </c>
      <c r="L842">
        <f t="shared" si="56"/>
        <v>0</v>
      </c>
    </row>
    <row r="843" spans="1:12" ht="14.5">
      <c r="A843" s="1">
        <v>44806</v>
      </c>
      <c r="B843" s="19">
        <v>574859059.99000001</v>
      </c>
      <c r="C843" s="16">
        <v>32.340899999999998</v>
      </c>
      <c r="D843" s="22">
        <v>32.57</v>
      </c>
      <c r="E843" s="23">
        <f t="shared" si="54"/>
        <v>0.22910000000000252</v>
      </c>
      <c r="F843" s="24">
        <f t="shared" si="59"/>
        <v>7.0839092294896723E-3</v>
      </c>
      <c r="G843"/>
      <c r="H843"/>
      <c r="I843"/>
      <c r="J843"/>
      <c r="K843">
        <f t="shared" si="55"/>
        <v>1</v>
      </c>
      <c r="L843">
        <f t="shared" si="56"/>
        <v>0</v>
      </c>
    </row>
    <row r="844" spans="1:12" ht="14.5">
      <c r="A844" s="1">
        <v>44810</v>
      </c>
      <c r="B844" s="19">
        <v>601085219.71000004</v>
      </c>
      <c r="C844" s="16">
        <v>32.891100000000002</v>
      </c>
      <c r="D844" s="22">
        <v>32.990001999999997</v>
      </c>
      <c r="E844" s="23">
        <f t="shared" si="54"/>
        <v>9.8901999999995382E-2</v>
      </c>
      <c r="F844" s="24">
        <f t="shared" si="59"/>
        <v>3.0069532487510416E-3</v>
      </c>
      <c r="G844"/>
      <c r="H844"/>
      <c r="I844"/>
      <c r="J844"/>
      <c r="K844">
        <f t="shared" si="55"/>
        <v>1</v>
      </c>
      <c r="L844">
        <f t="shared" si="56"/>
        <v>0</v>
      </c>
    </row>
    <row r="845" spans="1:12" ht="14.5">
      <c r="A845" s="1">
        <v>44811</v>
      </c>
      <c r="B845" s="19">
        <v>614148363.63</v>
      </c>
      <c r="C845" s="16">
        <v>32.710999999999999</v>
      </c>
      <c r="D845" s="22">
        <v>32.759998000000003</v>
      </c>
      <c r="E845" s="23">
        <f t="shared" ref="E845:E908" si="60">(D845-C845)</f>
        <v>4.8998000000004538E-2</v>
      </c>
      <c r="F845" s="24">
        <f t="shared" si="59"/>
        <v>1.4979059032131253E-3</v>
      </c>
      <c r="G845"/>
      <c r="H845"/>
      <c r="I845"/>
      <c r="J845"/>
      <c r="K845">
        <f t="shared" si="55"/>
        <v>1</v>
      </c>
      <c r="L845">
        <f t="shared" si="56"/>
        <v>0</v>
      </c>
    </row>
    <row r="846" spans="1:12" ht="14.5">
      <c r="A846" s="1">
        <v>44812</v>
      </c>
      <c r="B846" s="19">
        <v>629280540.51999998</v>
      </c>
      <c r="C846" s="16">
        <v>32.774999999999999</v>
      </c>
      <c r="D846" s="22">
        <v>32.889999000000003</v>
      </c>
      <c r="E846" s="23">
        <f t="shared" si="60"/>
        <v>0.11499900000000451</v>
      </c>
      <c r="F846" s="24">
        <f t="shared" si="59"/>
        <v>3.5087414187644399E-3</v>
      </c>
      <c r="G846"/>
      <c r="H846"/>
      <c r="I846"/>
      <c r="J846"/>
      <c r="K846">
        <f t="shared" si="55"/>
        <v>1</v>
      </c>
      <c r="L846">
        <f t="shared" si="56"/>
        <v>0</v>
      </c>
    </row>
    <row r="847" spans="1:12" ht="14.5">
      <c r="A847" s="1">
        <v>44813</v>
      </c>
      <c r="B847" s="19">
        <v>653960909.38</v>
      </c>
      <c r="C847" s="16">
        <v>32.535400000000003</v>
      </c>
      <c r="D847" s="22">
        <v>32.779998999999997</v>
      </c>
      <c r="E847" s="23">
        <f t="shared" si="60"/>
        <v>0.24459899999999379</v>
      </c>
      <c r="F847" s="24">
        <f t="shared" si="59"/>
        <v>7.5179343115496892E-3</v>
      </c>
      <c r="G847"/>
      <c r="H847"/>
      <c r="I847"/>
      <c r="J847"/>
      <c r="K847">
        <f t="shared" si="55"/>
        <v>1</v>
      </c>
      <c r="L847">
        <f t="shared" si="56"/>
        <v>0</v>
      </c>
    </row>
    <row r="848" spans="1:12" ht="14.5">
      <c r="A848" s="1">
        <f>+A847+3</f>
        <v>44816</v>
      </c>
      <c r="B848" s="19">
        <v>660934499.89999998</v>
      </c>
      <c r="C848" s="16">
        <v>32.398699999999998</v>
      </c>
      <c r="D848" s="22">
        <v>32.470001000000003</v>
      </c>
      <c r="E848" s="23">
        <f t="shared" si="60"/>
        <v>7.1301000000005388E-2</v>
      </c>
      <c r="F848" s="24">
        <f t="shared" si="59"/>
        <v>2.2007364493021445E-3</v>
      </c>
      <c r="G848"/>
      <c r="H848"/>
      <c r="I848"/>
      <c r="J848"/>
      <c r="K848">
        <f t="shared" si="55"/>
        <v>1</v>
      </c>
      <c r="L848">
        <f t="shared" si="56"/>
        <v>0</v>
      </c>
    </row>
    <row r="849" spans="1:12" ht="14.5">
      <c r="A849" s="1">
        <f>+A848+1</f>
        <v>44817</v>
      </c>
      <c r="B849" s="19">
        <v>675745864.45000005</v>
      </c>
      <c r="C849" s="16">
        <v>32.963200000000001</v>
      </c>
      <c r="D849" s="22">
        <v>32.970001000000003</v>
      </c>
      <c r="E849" s="23">
        <f t="shared" si="60"/>
        <v>6.8010000000029436E-3</v>
      </c>
      <c r="F849" s="24">
        <f t="shared" si="59"/>
        <v>2.063209882536569E-4</v>
      </c>
      <c r="G849"/>
      <c r="H849"/>
      <c r="I849"/>
      <c r="J849"/>
      <c r="K849">
        <f t="shared" si="55"/>
        <v>1</v>
      </c>
      <c r="L849">
        <f t="shared" si="56"/>
        <v>0</v>
      </c>
    </row>
    <row r="850" spans="1:12" ht="14.5">
      <c r="A850" s="1">
        <f t="shared" ref="A850:A852" si="61">+A849+1</f>
        <v>44818</v>
      </c>
      <c r="B850" s="19">
        <v>677166897.35000002</v>
      </c>
      <c r="C850" s="16">
        <v>32.7926</v>
      </c>
      <c r="D850" s="22">
        <v>32.93</v>
      </c>
      <c r="E850" s="23">
        <f t="shared" si="60"/>
        <v>0.13739999999999952</v>
      </c>
      <c r="F850" s="24">
        <f t="shared" si="59"/>
        <v>4.1899696882833175E-3</v>
      </c>
      <c r="G850"/>
      <c r="H850"/>
      <c r="I850"/>
      <c r="J850"/>
      <c r="K850">
        <f t="shared" si="55"/>
        <v>1</v>
      </c>
      <c r="L850">
        <f t="shared" si="56"/>
        <v>0</v>
      </c>
    </row>
    <row r="851" spans="1:12" ht="14.5">
      <c r="A851" s="1">
        <f t="shared" si="61"/>
        <v>44819</v>
      </c>
      <c r="B851" s="19">
        <v>709189051.67999995</v>
      </c>
      <c r="C851" s="16">
        <v>32.908999999999999</v>
      </c>
      <c r="D851" s="22">
        <v>33.009998000000003</v>
      </c>
      <c r="E851" s="23">
        <f t="shared" si="60"/>
        <v>0.10099800000000414</v>
      </c>
      <c r="F851" s="24">
        <f t="shared" si="59"/>
        <v>3.0690084779240981E-3</v>
      </c>
      <c r="G851"/>
      <c r="H851"/>
      <c r="I851"/>
      <c r="J851"/>
      <c r="K851">
        <f t="shared" si="55"/>
        <v>1</v>
      </c>
      <c r="L851">
        <f t="shared" si="56"/>
        <v>0</v>
      </c>
    </row>
    <row r="852" spans="1:12" ht="14.5">
      <c r="A852" s="1">
        <f t="shared" si="61"/>
        <v>44820</v>
      </c>
      <c r="B852" s="19">
        <v>713588406.03999996</v>
      </c>
      <c r="C852" s="16">
        <v>32.884300000000003</v>
      </c>
      <c r="D852" s="22">
        <v>32.909999999999997</v>
      </c>
      <c r="E852" s="23">
        <f t="shared" si="60"/>
        <v>2.5699999999993395E-2</v>
      </c>
      <c r="F852" s="24">
        <f t="shared" si="59"/>
        <v>7.8152796319196072E-4</v>
      </c>
      <c r="G852"/>
      <c r="H852"/>
      <c r="I852"/>
      <c r="J852"/>
      <c r="K852">
        <f t="shared" si="55"/>
        <v>1</v>
      </c>
      <c r="L852">
        <f t="shared" si="56"/>
        <v>0</v>
      </c>
    </row>
    <row r="853" spans="1:12" ht="14.5">
      <c r="A853" s="1">
        <f>+A852+3</f>
        <v>44823</v>
      </c>
      <c r="B853" s="19">
        <v>741825458.77999997</v>
      </c>
      <c r="C853" s="16">
        <v>32.933399999999999</v>
      </c>
      <c r="D853" s="22">
        <v>32.990001999999997</v>
      </c>
      <c r="E853" s="23">
        <f t="shared" si="60"/>
        <v>5.6601999999998043E-2</v>
      </c>
      <c r="F853" s="24">
        <f t="shared" si="59"/>
        <v>1.718680731415464E-3</v>
      </c>
      <c r="G853"/>
      <c r="H853"/>
      <c r="I853"/>
      <c r="J853"/>
      <c r="K853">
        <f t="shared" si="55"/>
        <v>1</v>
      </c>
      <c r="L853">
        <f t="shared" si="56"/>
        <v>0</v>
      </c>
    </row>
    <row r="854" spans="1:12" ht="14.5">
      <c r="A854" s="1">
        <f>+A853+1</f>
        <v>44824</v>
      </c>
      <c r="B854" s="19">
        <v>746687762.27999997</v>
      </c>
      <c r="C854" s="16">
        <v>33.149299999999997</v>
      </c>
      <c r="D854" s="22">
        <v>33.220001000000003</v>
      </c>
      <c r="E854" s="23">
        <f t="shared" si="60"/>
        <v>7.0701000000006786E-2</v>
      </c>
      <c r="F854" s="24">
        <f t="shared" si="59"/>
        <v>2.13280521760661E-3</v>
      </c>
      <c r="G854"/>
      <c r="H854"/>
      <c r="I854"/>
      <c r="J854"/>
      <c r="K854">
        <f t="shared" si="55"/>
        <v>1</v>
      </c>
      <c r="L854">
        <f t="shared" si="56"/>
        <v>0</v>
      </c>
    </row>
    <row r="855" spans="1:12" ht="14.5">
      <c r="A855" s="1">
        <f t="shared" ref="A855:A857" si="62">+A854+1</f>
        <v>44825</v>
      </c>
      <c r="B855" s="19">
        <v>760631333.83000004</v>
      </c>
      <c r="C855" s="16">
        <v>33.179099999999998</v>
      </c>
      <c r="D855" s="22">
        <v>33.400002000000001</v>
      </c>
      <c r="E855" s="23">
        <f t="shared" si="60"/>
        <v>0.22090200000000237</v>
      </c>
      <c r="F855" s="24">
        <f t="shared" si="59"/>
        <v>6.657865945730969E-3</v>
      </c>
      <c r="G855"/>
      <c r="H855"/>
      <c r="I855"/>
      <c r="J855"/>
      <c r="K855">
        <f t="shared" si="55"/>
        <v>1</v>
      </c>
      <c r="L855">
        <f t="shared" si="56"/>
        <v>0</v>
      </c>
    </row>
    <row r="856" spans="1:12" ht="14.5">
      <c r="A856" s="1">
        <f t="shared" si="62"/>
        <v>44826</v>
      </c>
      <c r="B856" s="19">
        <v>794000075.37</v>
      </c>
      <c r="C856" s="16">
        <v>33.431600000000003</v>
      </c>
      <c r="D856" s="22">
        <v>33.470001000000003</v>
      </c>
      <c r="E856" s="23">
        <f t="shared" si="60"/>
        <v>3.8401000000000352E-2</v>
      </c>
      <c r="F856" s="24">
        <f t="shared" si="59"/>
        <v>1.1486437980832609E-3</v>
      </c>
      <c r="G856"/>
      <c r="H856"/>
      <c r="I856"/>
      <c r="J856"/>
      <c r="K856">
        <f t="shared" si="55"/>
        <v>1</v>
      </c>
      <c r="L856">
        <f t="shared" si="56"/>
        <v>0</v>
      </c>
    </row>
    <row r="857" spans="1:12" ht="14.5">
      <c r="A857" s="1">
        <f t="shared" si="62"/>
        <v>44827</v>
      </c>
      <c r="B857" s="19">
        <v>829989086.05999994</v>
      </c>
      <c r="C857" s="16">
        <v>33.808100000000003</v>
      </c>
      <c r="D857" s="22">
        <v>33.840000000000003</v>
      </c>
      <c r="E857" s="23">
        <f t="shared" si="60"/>
        <v>3.1900000000000261E-2</v>
      </c>
      <c r="F857" s="24">
        <f t="shared" si="59"/>
        <v>9.4356086263351852E-4</v>
      </c>
      <c r="G857"/>
      <c r="H857"/>
      <c r="I857"/>
      <c r="J857"/>
      <c r="K857">
        <f t="shared" si="55"/>
        <v>1</v>
      </c>
      <c r="L857">
        <f t="shared" si="56"/>
        <v>0</v>
      </c>
    </row>
    <row r="858" spans="1:12" ht="14.5">
      <c r="A858" s="1">
        <f>+A857+3</f>
        <v>44830</v>
      </c>
      <c r="B858" s="19">
        <v>857581731.80999994</v>
      </c>
      <c r="C858" s="16">
        <v>34.2348</v>
      </c>
      <c r="D858" s="22">
        <v>34.32</v>
      </c>
      <c r="E858" s="23">
        <f t="shared" si="60"/>
        <v>8.5200000000000387E-2</v>
      </c>
      <c r="F858" s="24">
        <f t="shared" si="59"/>
        <v>2.4886957131340154E-3</v>
      </c>
      <c r="G858"/>
      <c r="H858"/>
      <c r="I858"/>
      <c r="J858"/>
      <c r="K858">
        <f t="shared" si="55"/>
        <v>1</v>
      </c>
      <c r="L858">
        <f t="shared" si="56"/>
        <v>0</v>
      </c>
    </row>
    <row r="859" spans="1:12" ht="14.5">
      <c r="A859" s="1">
        <f>+A858+1</f>
        <v>44831</v>
      </c>
      <c r="B859" s="19">
        <v>885297822.26999998</v>
      </c>
      <c r="C859" s="16">
        <v>34.413899999999998</v>
      </c>
      <c r="D859" s="22">
        <v>34.560001</v>
      </c>
      <c r="E859" s="23">
        <f t="shared" si="60"/>
        <v>0.14610100000000159</v>
      </c>
      <c r="F859" s="24">
        <f t="shared" si="59"/>
        <v>4.2454066525445125E-3</v>
      </c>
      <c r="G859"/>
      <c r="H859"/>
      <c r="I859"/>
      <c r="J859"/>
      <c r="K859">
        <f t="shared" si="55"/>
        <v>1</v>
      </c>
      <c r="L859">
        <f t="shared" si="56"/>
        <v>0</v>
      </c>
    </row>
    <row r="860" spans="1:12" ht="14.5">
      <c r="A860" s="1">
        <f t="shared" ref="A860:A862" si="63">+A859+1</f>
        <v>44832</v>
      </c>
      <c r="B860" s="19">
        <v>908058085.35000002</v>
      </c>
      <c r="C860" s="16">
        <v>33.729999999999997</v>
      </c>
      <c r="D860" s="22">
        <v>33.82</v>
      </c>
      <c r="E860" s="23">
        <f t="shared" si="60"/>
        <v>9.0000000000003411E-2</v>
      </c>
      <c r="F860" s="24">
        <f t="shared" si="59"/>
        <v>2.6682478505782219E-3</v>
      </c>
      <c r="G860"/>
      <c r="H860"/>
      <c r="I860"/>
      <c r="J860"/>
      <c r="K860">
        <f t="shared" si="55"/>
        <v>1</v>
      </c>
      <c r="L860">
        <f t="shared" si="56"/>
        <v>0</v>
      </c>
    </row>
    <row r="861" spans="1:12" ht="14.5">
      <c r="A861" s="1">
        <f t="shared" si="63"/>
        <v>44833</v>
      </c>
      <c r="B861" s="19">
        <v>908458041.77999997</v>
      </c>
      <c r="C861" s="16">
        <v>33.74</v>
      </c>
      <c r="D861" s="16">
        <v>33.86</v>
      </c>
      <c r="E861" s="23">
        <f t="shared" si="60"/>
        <v>0.11999999999999744</v>
      </c>
      <c r="F861" s="24">
        <f t="shared" si="59"/>
        <v>3.5566093657379205E-3</v>
      </c>
      <c r="G861"/>
      <c r="H861"/>
      <c r="I861"/>
      <c r="J861"/>
      <c r="K861">
        <f t="shared" si="55"/>
        <v>1</v>
      </c>
      <c r="L861">
        <f t="shared" si="56"/>
        <v>0</v>
      </c>
    </row>
    <row r="862" spans="1:12" ht="14.5">
      <c r="A862" s="1">
        <f t="shared" si="63"/>
        <v>44834</v>
      </c>
      <c r="B862" s="19">
        <v>920594312.16999996</v>
      </c>
      <c r="C862" s="16">
        <v>33.814300000000003</v>
      </c>
      <c r="D862" s="16">
        <v>33.94</v>
      </c>
      <c r="E862" s="23">
        <f t="shared" si="60"/>
        <v>0.12569999999999482</v>
      </c>
      <c r="F862" s="24">
        <f t="shared" si="59"/>
        <v>3.7173621810889122E-3</v>
      </c>
      <c r="G862">
        <f>SUM(K611:K862)</f>
        <v>220</v>
      </c>
      <c r="H862">
        <f>SUM(L611:L862)</f>
        <v>32</v>
      </c>
      <c r="I862"/>
      <c r="J862"/>
      <c r="K862">
        <f t="shared" si="55"/>
        <v>1</v>
      </c>
      <c r="L862">
        <f t="shared" si="56"/>
        <v>0</v>
      </c>
    </row>
    <row r="863" spans="1:12" ht="14.5">
      <c r="A863" s="1">
        <v>44837</v>
      </c>
      <c r="B863" s="19">
        <v>911924789.84000003</v>
      </c>
      <c r="C863" s="16">
        <v>33.495899999999999</v>
      </c>
      <c r="D863" s="22">
        <v>33.540000999999997</v>
      </c>
      <c r="E863" s="23">
        <f t="shared" si="60"/>
        <v>4.4100999999997725E-2</v>
      </c>
      <c r="F863" s="24">
        <f t="shared" si="59"/>
        <v>1.3166088984024231E-3</v>
      </c>
      <c r="G863"/>
      <c r="H863"/>
      <c r="I863"/>
      <c r="J863"/>
      <c r="K863">
        <f t="shared" si="55"/>
        <v>1</v>
      </c>
      <c r="L863">
        <f t="shared" si="56"/>
        <v>0</v>
      </c>
    </row>
    <row r="864" spans="1:12" ht="14.5">
      <c r="A864" s="1">
        <v>44838</v>
      </c>
      <c r="B864" s="19">
        <v>904027547.55999994</v>
      </c>
      <c r="C864" s="16">
        <v>32.843899999999998</v>
      </c>
      <c r="D864" s="22">
        <v>32.919998</v>
      </c>
      <c r="E864" s="23">
        <f t="shared" si="60"/>
        <v>7.6098000000001775E-2</v>
      </c>
      <c r="F864" s="24">
        <f t="shared" si="59"/>
        <v>2.3169599225427487E-3</v>
      </c>
      <c r="G864"/>
      <c r="H864"/>
      <c r="I864"/>
      <c r="J864"/>
      <c r="K864">
        <f t="shared" si="55"/>
        <v>1</v>
      </c>
      <c r="L864">
        <f t="shared" si="56"/>
        <v>0</v>
      </c>
    </row>
    <row r="865" spans="1:12" ht="14.5">
      <c r="A865" s="1">
        <v>44839</v>
      </c>
      <c r="B865" s="19">
        <v>914576653.59000003</v>
      </c>
      <c r="C865" s="16">
        <v>33.2271</v>
      </c>
      <c r="D865" s="22">
        <v>33.240001999999997</v>
      </c>
      <c r="E865" s="23">
        <f t="shared" si="60"/>
        <v>1.290199999999686E-2</v>
      </c>
      <c r="F865" s="24">
        <f t="shared" si="59"/>
        <v>3.882975041456179E-4</v>
      </c>
      <c r="G865"/>
      <c r="H865"/>
      <c r="I865"/>
      <c r="J865"/>
      <c r="K865">
        <f t="shared" ref="K865:K928" si="64">IF(E865&gt;0,1,0)</f>
        <v>1</v>
      </c>
      <c r="L865">
        <f t="shared" ref="L865:L928" si="65">IF(E865&lt;0,1,0)</f>
        <v>0</v>
      </c>
    </row>
    <row r="866" spans="1:12" ht="14.5">
      <c r="A866" s="1">
        <v>44840</v>
      </c>
      <c r="B866" s="19">
        <v>938660261.47000003</v>
      </c>
      <c r="C866" s="16">
        <v>33.5535</v>
      </c>
      <c r="D866" s="22">
        <v>33.619999</v>
      </c>
      <c r="E866" s="23">
        <f t="shared" si="60"/>
        <v>6.6499000000000308E-2</v>
      </c>
      <c r="F866" s="24">
        <f t="shared" si="59"/>
        <v>1.9818796846826801E-3</v>
      </c>
      <c r="G866"/>
      <c r="H866"/>
      <c r="I866"/>
      <c r="J866"/>
      <c r="K866">
        <f t="shared" si="64"/>
        <v>1</v>
      </c>
      <c r="L866">
        <f t="shared" si="65"/>
        <v>0</v>
      </c>
    </row>
    <row r="867" spans="1:12" ht="14.5">
      <c r="A867" s="1">
        <v>44841</v>
      </c>
      <c r="B867" s="19">
        <v>953266205.89999998</v>
      </c>
      <c r="C867" s="16">
        <v>33.863799999999998</v>
      </c>
      <c r="D867" s="22">
        <v>33.970001000000003</v>
      </c>
      <c r="E867" s="23">
        <f t="shared" si="60"/>
        <v>0.10620100000000576</v>
      </c>
      <c r="F867" s="24">
        <f t="shared" si="59"/>
        <v>3.1361217583379826E-3</v>
      </c>
      <c r="G867"/>
      <c r="H867"/>
      <c r="I867"/>
      <c r="J867"/>
      <c r="K867">
        <f t="shared" si="64"/>
        <v>1</v>
      </c>
      <c r="L867">
        <f t="shared" si="65"/>
        <v>0</v>
      </c>
    </row>
    <row r="868" spans="1:12" ht="14.5">
      <c r="A868" s="1">
        <v>44844</v>
      </c>
      <c r="B868" s="19">
        <v>961934973.34000003</v>
      </c>
      <c r="C868" s="16">
        <v>34.171799999999998</v>
      </c>
      <c r="D868" s="22">
        <v>34.240001999999997</v>
      </c>
      <c r="E868" s="23">
        <f t="shared" si="60"/>
        <v>6.820199999999943E-2</v>
      </c>
      <c r="F868" s="24">
        <f t="shared" si="59"/>
        <v>1.9958562323319062E-3</v>
      </c>
      <c r="G868"/>
      <c r="H868"/>
      <c r="I868"/>
      <c r="J868"/>
      <c r="K868">
        <f t="shared" si="64"/>
        <v>1</v>
      </c>
      <c r="L868">
        <f t="shared" si="65"/>
        <v>0</v>
      </c>
    </row>
    <row r="869" spans="1:12" ht="14.5">
      <c r="A869" s="1">
        <v>44845</v>
      </c>
      <c r="B869" s="19">
        <v>986894576.13</v>
      </c>
      <c r="C869" s="16">
        <v>34.207799999999999</v>
      </c>
      <c r="D869" s="22">
        <v>34.32</v>
      </c>
      <c r="E869" s="23">
        <f t="shared" si="60"/>
        <v>0.11220000000000141</v>
      </c>
      <c r="F869" s="24">
        <f t="shared" si="59"/>
        <v>3.2799536947714092E-3</v>
      </c>
      <c r="G869"/>
      <c r="H869"/>
      <c r="I869"/>
      <c r="J869"/>
      <c r="K869">
        <f t="shared" si="64"/>
        <v>1</v>
      </c>
      <c r="L869">
        <f t="shared" si="65"/>
        <v>0</v>
      </c>
    </row>
    <row r="870" spans="1:12" ht="14.5">
      <c r="A870" s="1">
        <v>44846</v>
      </c>
      <c r="B870" s="19">
        <v>1024457996.34</v>
      </c>
      <c r="C870" s="16">
        <v>34.177100000000003</v>
      </c>
      <c r="D870" s="22">
        <v>34.240001999999997</v>
      </c>
      <c r="E870" s="23">
        <f t="shared" si="60"/>
        <v>6.2901999999994018E-2</v>
      </c>
      <c r="F870" s="24">
        <f t="shared" si="59"/>
        <v>1.8404721289984817E-3</v>
      </c>
      <c r="G870"/>
      <c r="H870"/>
      <c r="I870"/>
      <c r="J870"/>
      <c r="K870">
        <f t="shared" si="64"/>
        <v>1</v>
      </c>
      <c r="L870">
        <f t="shared" si="65"/>
        <v>0</v>
      </c>
    </row>
    <row r="871" spans="1:12" ht="14.5">
      <c r="A871" s="1">
        <v>44847</v>
      </c>
      <c r="B871" s="19">
        <v>1032221921.52</v>
      </c>
      <c r="C871" s="16">
        <v>34.151299999999999</v>
      </c>
      <c r="D871" s="22">
        <v>34.209999000000003</v>
      </c>
      <c r="E871" s="23">
        <f t="shared" si="60"/>
        <v>5.8699000000004276E-2</v>
      </c>
      <c r="F871" s="24">
        <f t="shared" si="59"/>
        <v>1.7187925496248834E-3</v>
      </c>
      <c r="G871"/>
      <c r="H871"/>
      <c r="I871"/>
      <c r="J871"/>
      <c r="K871">
        <f t="shared" si="64"/>
        <v>1</v>
      </c>
      <c r="L871">
        <f t="shared" si="65"/>
        <v>0</v>
      </c>
    </row>
    <row r="872" spans="1:12" ht="14.5">
      <c r="A872" s="1">
        <v>44848</v>
      </c>
      <c r="B872" s="19">
        <v>1047979640.5599999</v>
      </c>
      <c r="C872" s="16">
        <v>34.472999999999999</v>
      </c>
      <c r="D872" s="22">
        <v>34.560001</v>
      </c>
      <c r="E872" s="23">
        <f t="shared" si="60"/>
        <v>8.7001000000000772E-2</v>
      </c>
      <c r="F872" s="24">
        <f t="shared" si="59"/>
        <v>2.523743219331093E-3</v>
      </c>
      <c r="G872"/>
      <c r="H872"/>
      <c r="I872"/>
      <c r="J872"/>
      <c r="K872">
        <f t="shared" si="64"/>
        <v>1</v>
      </c>
      <c r="L872">
        <f t="shared" si="65"/>
        <v>0</v>
      </c>
    </row>
    <row r="873" spans="1:12" ht="14.5">
      <c r="A873" s="1">
        <v>44851</v>
      </c>
      <c r="B873" s="19">
        <v>1046521173.27</v>
      </c>
      <c r="C873" s="16">
        <v>34.0886</v>
      </c>
      <c r="D873" s="22">
        <v>34.130001</v>
      </c>
      <c r="E873" s="23">
        <f t="shared" si="60"/>
        <v>4.1401000000000465E-2</v>
      </c>
      <c r="F873" s="24">
        <f t="shared" si="59"/>
        <v>1.2145115962521331E-3</v>
      </c>
      <c r="G873"/>
      <c r="H873"/>
      <c r="I873"/>
      <c r="J873"/>
      <c r="K873">
        <f t="shared" si="64"/>
        <v>1</v>
      </c>
      <c r="L873">
        <f t="shared" si="65"/>
        <v>0</v>
      </c>
    </row>
    <row r="874" spans="1:12" ht="14.5">
      <c r="A874" s="1">
        <v>44852</v>
      </c>
      <c r="B874" s="19">
        <v>1050055605.47</v>
      </c>
      <c r="C874" s="16">
        <v>33.982399999999998</v>
      </c>
      <c r="D874" s="22">
        <v>34</v>
      </c>
      <c r="E874" s="23">
        <f t="shared" si="60"/>
        <v>1.7600000000001614E-2</v>
      </c>
      <c r="F874" s="24">
        <f t="shared" si="59"/>
        <v>5.1791515608084235E-4</v>
      </c>
      <c r="G874"/>
      <c r="H874"/>
      <c r="I874"/>
      <c r="J874"/>
      <c r="K874">
        <f t="shared" si="64"/>
        <v>1</v>
      </c>
      <c r="L874">
        <f t="shared" si="65"/>
        <v>0</v>
      </c>
    </row>
    <row r="875" spans="1:12" ht="14.5">
      <c r="A875" s="1">
        <v>44853</v>
      </c>
      <c r="B875" s="19">
        <v>1075988527.1199999</v>
      </c>
      <c r="C875" s="16">
        <v>34.569899999999997</v>
      </c>
      <c r="D875" s="22">
        <v>34.599997999999999</v>
      </c>
      <c r="E875" s="23">
        <f t="shared" si="60"/>
        <v>3.0098000000002401E-2</v>
      </c>
      <c r="F875" s="24">
        <f t="shared" si="59"/>
        <v>8.7064180110449851E-4</v>
      </c>
      <c r="G875"/>
      <c r="H875"/>
      <c r="I875"/>
      <c r="J875"/>
      <c r="K875">
        <f t="shared" si="64"/>
        <v>1</v>
      </c>
      <c r="L875">
        <f t="shared" si="65"/>
        <v>0</v>
      </c>
    </row>
    <row r="876" spans="1:12" ht="14.5">
      <c r="A876" s="1">
        <v>44854</v>
      </c>
      <c r="B876" s="19">
        <v>1084649781.99</v>
      </c>
      <c r="C876" s="16">
        <v>34.708799999999997</v>
      </c>
      <c r="D876" s="22">
        <v>34.790000999999997</v>
      </c>
      <c r="E876" s="23">
        <f t="shared" si="60"/>
        <v>8.1201000000000079E-2</v>
      </c>
      <c r="F876" s="24">
        <f t="shared" si="59"/>
        <v>2.3394931544737959E-3</v>
      </c>
      <c r="G876"/>
      <c r="H876"/>
      <c r="I876"/>
      <c r="J876"/>
      <c r="K876">
        <f t="shared" si="64"/>
        <v>1</v>
      </c>
      <c r="L876">
        <f t="shared" si="65"/>
        <v>0</v>
      </c>
    </row>
    <row r="877" spans="1:12" ht="14.5">
      <c r="A877" s="1">
        <v>44855</v>
      </c>
      <c r="B877" s="19">
        <v>1079383978.4000001</v>
      </c>
      <c r="C877" s="16">
        <v>34.320599999999999</v>
      </c>
      <c r="D877" s="22">
        <v>34.43</v>
      </c>
      <c r="E877" s="23">
        <f t="shared" si="60"/>
        <v>0.10940000000000083</v>
      </c>
      <c r="F877" s="24">
        <f t="shared" si="59"/>
        <v>3.1875899605484995E-3</v>
      </c>
      <c r="G877"/>
      <c r="H877"/>
      <c r="I877"/>
      <c r="J877"/>
      <c r="K877">
        <f t="shared" si="64"/>
        <v>1</v>
      </c>
      <c r="L877">
        <f t="shared" si="65"/>
        <v>0</v>
      </c>
    </row>
    <row r="878" spans="1:12" ht="14.5">
      <c r="A878" s="1">
        <v>44858</v>
      </c>
      <c r="B878" s="19">
        <v>1071799875.3</v>
      </c>
      <c r="C878" s="16">
        <v>34.6021</v>
      </c>
      <c r="D878" s="22">
        <v>34.619999</v>
      </c>
      <c r="E878" s="23">
        <f t="shared" si="60"/>
        <v>1.7898999999999887E-2</v>
      </c>
      <c r="F878" s="24">
        <f t="shared" si="59"/>
        <v>5.1728074307628405E-4</v>
      </c>
      <c r="G878"/>
      <c r="H878"/>
      <c r="I878"/>
      <c r="J878"/>
      <c r="K878">
        <f t="shared" si="64"/>
        <v>1</v>
      </c>
      <c r="L878">
        <f t="shared" si="65"/>
        <v>0</v>
      </c>
    </row>
    <row r="879" spans="1:12" ht="14.5">
      <c r="A879" s="1">
        <v>44859</v>
      </c>
      <c r="B879" s="19">
        <v>1058387964.52</v>
      </c>
      <c r="C879" s="16">
        <v>34.1691</v>
      </c>
      <c r="D879" s="22">
        <v>34.189999</v>
      </c>
      <c r="E879" s="23">
        <f t="shared" si="60"/>
        <v>2.0899000000000001E-2</v>
      </c>
      <c r="F879" s="24">
        <f t="shared" si="59"/>
        <v>6.1163448847057725E-4</v>
      </c>
      <c r="G879"/>
      <c r="H879"/>
      <c r="I879"/>
      <c r="J879"/>
      <c r="K879">
        <f t="shared" si="64"/>
        <v>1</v>
      </c>
      <c r="L879">
        <f t="shared" si="65"/>
        <v>0</v>
      </c>
    </row>
    <row r="880" spans="1:12" ht="14.5">
      <c r="A880" s="1">
        <v>44860</v>
      </c>
      <c r="B880" s="19">
        <v>1066529233.53</v>
      </c>
      <c r="C880" s="16">
        <v>33.724200000000003</v>
      </c>
      <c r="D880" s="22">
        <v>33.720001000000003</v>
      </c>
      <c r="E880" s="23">
        <f t="shared" si="60"/>
        <v>-4.1989999999998417E-3</v>
      </c>
      <c r="F880" s="24">
        <f t="shared" si="59"/>
        <v>-1.2450999578936909E-4</v>
      </c>
      <c r="G880"/>
      <c r="H880"/>
      <c r="I880"/>
      <c r="J880"/>
      <c r="K880">
        <f t="shared" si="64"/>
        <v>0</v>
      </c>
      <c r="L880">
        <f t="shared" si="65"/>
        <v>1</v>
      </c>
    </row>
    <row r="881" spans="1:12" ht="14.5">
      <c r="A881" s="1">
        <v>44861</v>
      </c>
      <c r="B881" s="19">
        <v>1079638813.6700001</v>
      </c>
      <c r="C881" s="16">
        <v>33.765099999999997</v>
      </c>
      <c r="D881" s="22">
        <v>33.810001</v>
      </c>
      <c r="E881" s="23">
        <f t="shared" si="60"/>
        <v>4.4901000000002966E-2</v>
      </c>
      <c r="F881" s="24">
        <f t="shared" si="59"/>
        <v>1.3298050353768528E-3</v>
      </c>
      <c r="G881"/>
      <c r="H881"/>
      <c r="I881"/>
      <c r="J881"/>
      <c r="K881">
        <f t="shared" si="64"/>
        <v>1</v>
      </c>
      <c r="L881">
        <f t="shared" si="65"/>
        <v>0</v>
      </c>
    </row>
    <row r="882" spans="1:12" ht="14.5">
      <c r="A882" s="1">
        <v>44862</v>
      </c>
      <c r="B882" s="19">
        <v>1074694777.3800001</v>
      </c>
      <c r="C882" s="16">
        <v>33.982399999999998</v>
      </c>
      <c r="D882" s="22">
        <v>34.020000000000003</v>
      </c>
      <c r="E882" s="23">
        <f t="shared" si="60"/>
        <v>3.7600000000004741E-2</v>
      </c>
      <c r="F882" s="24">
        <f t="shared" si="59"/>
        <v>1.1064551061727465E-3</v>
      </c>
      <c r="G882"/>
      <c r="H882"/>
      <c r="I882"/>
      <c r="J882"/>
      <c r="K882">
        <f t="shared" si="64"/>
        <v>1</v>
      </c>
      <c r="L882">
        <f t="shared" si="65"/>
        <v>0</v>
      </c>
    </row>
    <row r="883" spans="1:12" ht="14.5">
      <c r="A883" s="1">
        <v>44865</v>
      </c>
      <c r="B883" s="19">
        <v>1083353938.3900001</v>
      </c>
      <c r="C883" s="16">
        <v>34.256300000000003</v>
      </c>
      <c r="D883" s="22">
        <v>34.270000000000003</v>
      </c>
      <c r="E883" s="23">
        <f t="shared" si="60"/>
        <v>1.3700000000000045E-2</v>
      </c>
      <c r="F883" s="24">
        <f t="shared" si="59"/>
        <v>3.9992643688898229E-4</v>
      </c>
      <c r="G883">
        <f>SUM(K632:K883)</f>
        <v>221</v>
      </c>
      <c r="H883">
        <f>SUM(L632:L883)</f>
        <v>31</v>
      </c>
      <c r="I883"/>
      <c r="J883"/>
      <c r="K883">
        <f t="shared" si="64"/>
        <v>1</v>
      </c>
      <c r="L883">
        <f t="shared" si="65"/>
        <v>0</v>
      </c>
    </row>
    <row r="884" spans="1:12" ht="14.5">
      <c r="A884" s="1">
        <v>44866</v>
      </c>
      <c r="B884" s="19">
        <v>1091645573.75</v>
      </c>
      <c r="C884" s="16">
        <v>34.087299999999999</v>
      </c>
      <c r="D884" s="22">
        <v>34.060001</v>
      </c>
      <c r="E884" s="23">
        <f t="shared" si="60"/>
        <v>-2.7298999999999296E-2</v>
      </c>
      <c r="F884" s="24">
        <f t="shared" si="59"/>
        <v>-8.0085545056367909E-4</v>
      </c>
      <c r="G884"/>
      <c r="H884"/>
      <c r="I884"/>
      <c r="J884"/>
      <c r="K884">
        <f t="shared" si="64"/>
        <v>0</v>
      </c>
      <c r="L884">
        <f t="shared" si="65"/>
        <v>1</v>
      </c>
    </row>
    <row r="885" spans="1:12" ht="14.5">
      <c r="A885" s="1">
        <v>44867</v>
      </c>
      <c r="B885" s="19">
        <v>1100733275.74</v>
      </c>
      <c r="C885" s="16">
        <v>34.210799999999999</v>
      </c>
      <c r="D885" s="22">
        <v>34.360000999999997</v>
      </c>
      <c r="E885" s="23">
        <f t="shared" si="60"/>
        <v>0.14920099999999792</v>
      </c>
      <c r="F885" s="24">
        <f t="shared" si="59"/>
        <v>4.361225110199058E-3</v>
      </c>
      <c r="G885"/>
      <c r="H885"/>
      <c r="I885"/>
      <c r="J885"/>
      <c r="K885">
        <f t="shared" si="64"/>
        <v>1</v>
      </c>
      <c r="L885">
        <f t="shared" si="65"/>
        <v>0</v>
      </c>
    </row>
    <row r="886" spans="1:12" ht="14.5">
      <c r="A886" s="1">
        <v>44868</v>
      </c>
      <c r="B886" s="19">
        <v>1114539572.3599999</v>
      </c>
      <c r="C886" s="16">
        <v>34.505899999999997</v>
      </c>
      <c r="D886" s="22">
        <v>34.57</v>
      </c>
      <c r="E886" s="23">
        <f t="shared" si="60"/>
        <v>6.4100000000003376E-2</v>
      </c>
      <c r="F886" s="24">
        <f t="shared" si="59"/>
        <v>1.8576533288511062E-3</v>
      </c>
      <c r="G886"/>
      <c r="H886"/>
      <c r="I886"/>
      <c r="J886"/>
      <c r="K886">
        <f t="shared" si="64"/>
        <v>1</v>
      </c>
      <c r="L886">
        <f t="shared" si="65"/>
        <v>0</v>
      </c>
    </row>
    <row r="887" spans="1:12" ht="14.5">
      <c r="A887" s="1">
        <v>44869</v>
      </c>
      <c r="B887" s="19">
        <v>1101092851.28</v>
      </c>
      <c r="C887" s="16">
        <v>34.089599999999997</v>
      </c>
      <c r="D887" s="22">
        <v>34.169998</v>
      </c>
      <c r="E887" s="23">
        <f t="shared" si="60"/>
        <v>8.0398000000002412E-2</v>
      </c>
      <c r="F887" s="24">
        <f t="shared" si="59"/>
        <v>2.3584318971182536E-3</v>
      </c>
      <c r="G887"/>
      <c r="H887"/>
      <c r="I887"/>
      <c r="J887"/>
      <c r="K887">
        <f t="shared" si="64"/>
        <v>1</v>
      </c>
      <c r="L887">
        <f t="shared" si="65"/>
        <v>0</v>
      </c>
    </row>
    <row r="888" spans="1:12" ht="14.5">
      <c r="A888" s="1">
        <v>44872</v>
      </c>
      <c r="B888" s="19">
        <v>1108480547.51</v>
      </c>
      <c r="C888" s="16">
        <v>34.133400000000002</v>
      </c>
      <c r="D888" s="22">
        <v>34.209999000000003</v>
      </c>
      <c r="E888" s="23">
        <f t="shared" si="60"/>
        <v>7.6599000000001638E-2</v>
      </c>
      <c r="F888" s="24">
        <f t="shared" si="59"/>
        <v>2.2441069451036707E-3</v>
      </c>
      <c r="G888"/>
      <c r="H888"/>
      <c r="I888"/>
      <c r="J888"/>
      <c r="K888">
        <f t="shared" si="64"/>
        <v>1</v>
      </c>
      <c r="L888">
        <f t="shared" si="65"/>
        <v>0</v>
      </c>
    </row>
    <row r="889" spans="1:12" ht="14.5">
      <c r="A889" s="1">
        <v>44873</v>
      </c>
      <c r="B889" s="19">
        <v>1119358869.6199999</v>
      </c>
      <c r="C889" s="16">
        <v>33.664900000000003</v>
      </c>
      <c r="D889" s="22">
        <v>33.700001</v>
      </c>
      <c r="E889" s="23">
        <f t="shared" si="60"/>
        <v>3.5100999999997384E-2</v>
      </c>
      <c r="F889" s="24">
        <f t="shared" si="59"/>
        <v>1.0426586741679727E-3</v>
      </c>
      <c r="G889"/>
      <c r="H889"/>
      <c r="I889"/>
      <c r="J889"/>
      <c r="K889">
        <f t="shared" si="64"/>
        <v>1</v>
      </c>
      <c r="L889">
        <f t="shared" si="65"/>
        <v>0</v>
      </c>
    </row>
    <row r="890" spans="1:12" ht="14.5">
      <c r="A890" s="1">
        <v>44874</v>
      </c>
      <c r="B890" s="19">
        <v>1128240534.99</v>
      </c>
      <c r="C890" s="16">
        <v>33.855699999999999</v>
      </c>
      <c r="D890" s="22">
        <v>33.82</v>
      </c>
      <c r="E890" s="23">
        <f t="shared" si="60"/>
        <v>-3.5699999999998511E-2</v>
      </c>
      <c r="F890" s="24">
        <f t="shared" si="59"/>
        <v>-1.0544753173025079E-3</v>
      </c>
      <c r="G890"/>
      <c r="H890"/>
      <c r="I890"/>
      <c r="J890"/>
      <c r="K890">
        <f t="shared" si="64"/>
        <v>0</v>
      </c>
      <c r="L890">
        <f t="shared" si="65"/>
        <v>1</v>
      </c>
    </row>
    <row r="891" spans="1:12" ht="14.5">
      <c r="A891" s="1">
        <v>44875</v>
      </c>
      <c r="B891" s="19">
        <v>1078850475.53</v>
      </c>
      <c r="C891" s="16">
        <v>32.373600000000003</v>
      </c>
      <c r="D891" s="22">
        <v>32.5</v>
      </c>
      <c r="E891" s="23">
        <f t="shared" si="60"/>
        <v>0.12639999999999674</v>
      </c>
      <c r="F891" s="24">
        <f t="shared" si="59"/>
        <v>3.9044159438553858E-3</v>
      </c>
      <c r="G891"/>
      <c r="H891"/>
      <c r="I891"/>
      <c r="J891"/>
      <c r="K891">
        <f t="shared" si="64"/>
        <v>1</v>
      </c>
      <c r="L891">
        <f t="shared" si="65"/>
        <v>0</v>
      </c>
    </row>
    <row r="892" spans="1:12" ht="14.5">
      <c r="A892" s="1">
        <v>44572</v>
      </c>
      <c r="B892" s="19">
        <v>1072013854.46</v>
      </c>
      <c r="C892" s="16">
        <v>32.000399999999999</v>
      </c>
      <c r="D892" s="22">
        <v>32.009998000000003</v>
      </c>
      <c r="E892" s="23">
        <f t="shared" si="60"/>
        <v>9.5980000000039922E-3</v>
      </c>
      <c r="F892" s="24">
        <f t="shared" si="59"/>
        <v>2.9993375082823943E-4</v>
      </c>
      <c r="G892"/>
      <c r="H892"/>
      <c r="I892"/>
      <c r="J892"/>
      <c r="K892">
        <f t="shared" si="64"/>
        <v>1</v>
      </c>
      <c r="L892">
        <f t="shared" si="65"/>
        <v>0</v>
      </c>
    </row>
    <row r="893" spans="1:12" ht="14.5">
      <c r="A893" s="1">
        <v>44879</v>
      </c>
      <c r="B893" s="19">
        <v>1067339791.45</v>
      </c>
      <c r="C893" s="16">
        <v>32.124600000000001</v>
      </c>
      <c r="D893" s="22">
        <v>32.130001</v>
      </c>
      <c r="E893" s="23">
        <f t="shared" si="60"/>
        <v>5.400999999999101E-3</v>
      </c>
      <c r="F893" s="24">
        <f t="shared" si="59"/>
        <v>1.6812660702387271E-4</v>
      </c>
      <c r="G893"/>
      <c r="H893"/>
      <c r="I893"/>
      <c r="J893"/>
      <c r="K893">
        <f t="shared" si="64"/>
        <v>1</v>
      </c>
      <c r="L893">
        <f t="shared" si="65"/>
        <v>0</v>
      </c>
    </row>
    <row r="894" spans="1:12" ht="14.5">
      <c r="A894" s="1">
        <v>44880</v>
      </c>
      <c r="B894" s="19">
        <v>1057914375.23</v>
      </c>
      <c r="C894" s="16">
        <v>31.840900000000001</v>
      </c>
      <c r="D894" s="22">
        <v>31.809999000000001</v>
      </c>
      <c r="E894" s="23">
        <f t="shared" si="60"/>
        <v>-3.0901000000000067E-2</v>
      </c>
      <c r="F894" s="24">
        <f t="shared" si="59"/>
        <v>-9.7048136202180417E-4</v>
      </c>
      <c r="G894"/>
      <c r="H894"/>
      <c r="I894"/>
      <c r="J894"/>
      <c r="K894">
        <f t="shared" si="64"/>
        <v>0</v>
      </c>
      <c r="L894">
        <f t="shared" si="65"/>
        <v>1</v>
      </c>
    </row>
    <row r="895" spans="1:12" ht="14.5">
      <c r="A895" s="1">
        <v>44881</v>
      </c>
      <c r="B895" s="19">
        <v>1048017764.8099999</v>
      </c>
      <c r="C895" s="16">
        <v>31.638300000000001</v>
      </c>
      <c r="D895" s="22">
        <v>31.58</v>
      </c>
      <c r="E895" s="23">
        <f t="shared" si="60"/>
        <v>-5.8300000000002683E-2</v>
      </c>
      <c r="F895" s="24">
        <f t="shared" si="59"/>
        <v>-1.8427033058034939E-3</v>
      </c>
      <c r="G895"/>
      <c r="H895"/>
      <c r="I895"/>
      <c r="J895"/>
      <c r="K895">
        <f t="shared" si="64"/>
        <v>0</v>
      </c>
      <c r="L895">
        <f t="shared" si="65"/>
        <v>1</v>
      </c>
    </row>
    <row r="896" spans="1:12" ht="14.5">
      <c r="A896" s="1">
        <v>44882</v>
      </c>
      <c r="B896" s="19">
        <v>1047488445.8</v>
      </c>
      <c r="C896" s="16">
        <v>31.814399999999999</v>
      </c>
      <c r="D896" s="22">
        <v>31.82</v>
      </c>
      <c r="E896" s="23">
        <f t="shared" si="60"/>
        <v>5.6000000000011596E-3</v>
      </c>
      <c r="F896" s="24">
        <f t="shared" si="59"/>
        <v>1.7602092134383045E-4</v>
      </c>
      <c r="G896"/>
      <c r="H896"/>
      <c r="I896"/>
      <c r="J896"/>
      <c r="K896">
        <f t="shared" si="64"/>
        <v>1</v>
      </c>
      <c r="L896">
        <f t="shared" si="65"/>
        <v>0</v>
      </c>
    </row>
    <row r="897" spans="1:12" ht="14.5">
      <c r="A897" s="1">
        <v>44883</v>
      </c>
      <c r="B897" s="19">
        <v>1052725405.4299999</v>
      </c>
      <c r="C897" s="16">
        <v>31.973400000000002</v>
      </c>
      <c r="D897" s="22">
        <v>31.98</v>
      </c>
      <c r="E897" s="23">
        <f t="shared" si="60"/>
        <v>6.599999999998829E-3</v>
      </c>
      <c r="F897" s="24">
        <f t="shared" si="59"/>
        <v>2.0642158794494263E-4</v>
      </c>
      <c r="G897"/>
      <c r="H897"/>
      <c r="I897"/>
      <c r="J897"/>
      <c r="K897">
        <f t="shared" si="64"/>
        <v>1</v>
      </c>
      <c r="L897">
        <f t="shared" si="65"/>
        <v>0</v>
      </c>
    </row>
    <row r="898" spans="1:12" ht="14.5">
      <c r="A898" s="1">
        <v>44886</v>
      </c>
      <c r="B898" s="19">
        <v>1059072512.27</v>
      </c>
      <c r="C898" s="16">
        <v>32.068800000000003</v>
      </c>
      <c r="D898" s="22">
        <v>32.150002000000001</v>
      </c>
      <c r="E898" s="23">
        <f t="shared" si="60"/>
        <v>8.1201999999997554E-2</v>
      </c>
      <c r="F898" s="24">
        <f t="shared" ref="F898:F961" si="66">+E898/C898</f>
        <v>2.5321184453424373E-3</v>
      </c>
      <c r="G898"/>
      <c r="H898"/>
      <c r="I898"/>
      <c r="J898"/>
      <c r="K898">
        <f t="shared" si="64"/>
        <v>1</v>
      </c>
      <c r="L898">
        <f t="shared" si="65"/>
        <v>0</v>
      </c>
    </row>
    <row r="899" spans="1:12" ht="14.5">
      <c r="A899" s="1">
        <v>44887</v>
      </c>
      <c r="B899" s="19">
        <v>1052517615.17</v>
      </c>
      <c r="C899" s="16">
        <v>31.8703</v>
      </c>
      <c r="D899" s="22">
        <v>31.940000999999999</v>
      </c>
      <c r="E899" s="23">
        <f t="shared" si="60"/>
        <v>6.9700999999998459E-2</v>
      </c>
      <c r="F899" s="24">
        <f t="shared" si="66"/>
        <v>2.1870205175350864E-3</v>
      </c>
      <c r="G899"/>
      <c r="H899"/>
      <c r="I899"/>
      <c r="J899"/>
      <c r="K899">
        <f t="shared" si="64"/>
        <v>1</v>
      </c>
      <c r="L899">
        <f t="shared" si="65"/>
        <v>0</v>
      </c>
    </row>
    <row r="900" spans="1:12" ht="14.5">
      <c r="A900" s="1">
        <v>44888</v>
      </c>
      <c r="B900" s="19">
        <v>1047797968.77</v>
      </c>
      <c r="C900" s="16">
        <v>31.560199999999998</v>
      </c>
      <c r="D900" s="22">
        <v>31.57</v>
      </c>
      <c r="E900" s="23">
        <f t="shared" si="60"/>
        <v>9.8000000000020293E-3</v>
      </c>
      <c r="F900" s="24">
        <f t="shared" si="66"/>
        <v>3.1051767732783792E-4</v>
      </c>
      <c r="G900"/>
      <c r="H900"/>
      <c r="I900"/>
      <c r="J900"/>
      <c r="K900">
        <f t="shared" si="64"/>
        <v>1</v>
      </c>
      <c r="L900">
        <f t="shared" si="65"/>
        <v>0</v>
      </c>
    </row>
    <row r="901" spans="1:12" ht="14.5">
      <c r="A901" s="1">
        <v>44890</v>
      </c>
      <c r="B901" s="19">
        <v>1047154626.33</v>
      </c>
      <c r="C901" s="16">
        <v>31.540800000000001</v>
      </c>
      <c r="D901" s="22">
        <v>31.540001</v>
      </c>
      <c r="E901" s="23">
        <f t="shared" si="60"/>
        <v>-7.9900000000066029E-4</v>
      </c>
      <c r="F901" s="24">
        <f t="shared" si="66"/>
        <v>-2.5332268046487733E-5</v>
      </c>
      <c r="G901"/>
      <c r="H901"/>
      <c r="I901"/>
      <c r="J901"/>
      <c r="K901">
        <f t="shared" si="64"/>
        <v>0</v>
      </c>
      <c r="L901">
        <f t="shared" si="65"/>
        <v>1</v>
      </c>
    </row>
    <row r="902" spans="1:12" ht="14.5">
      <c r="A902" s="1">
        <v>44893</v>
      </c>
      <c r="B902" s="19">
        <v>1051218635.8200001</v>
      </c>
      <c r="C902" s="16">
        <v>31.6632</v>
      </c>
      <c r="D902" s="22">
        <v>31.66</v>
      </c>
      <c r="E902" s="23">
        <f t="shared" si="60"/>
        <v>-3.1999999999996476E-3</v>
      </c>
      <c r="F902" s="24">
        <f t="shared" si="66"/>
        <v>-1.0106369539401095E-4</v>
      </c>
      <c r="G902"/>
      <c r="H902"/>
      <c r="I902"/>
      <c r="J902"/>
      <c r="K902">
        <f t="shared" si="64"/>
        <v>0</v>
      </c>
      <c r="L902">
        <f t="shared" si="65"/>
        <v>1</v>
      </c>
    </row>
    <row r="903" spans="1:12" ht="14.5">
      <c r="A903" s="1">
        <v>44894</v>
      </c>
      <c r="B903" s="19">
        <v>1051433009.7</v>
      </c>
      <c r="C903" s="16">
        <v>31.669699999999999</v>
      </c>
      <c r="D903" s="22">
        <v>31.73</v>
      </c>
      <c r="E903" s="23">
        <f t="shared" si="60"/>
        <v>6.0300000000001575E-2</v>
      </c>
      <c r="F903" s="24">
        <f t="shared" si="66"/>
        <v>1.9040281404623844E-3</v>
      </c>
      <c r="G903"/>
      <c r="H903"/>
      <c r="I903"/>
      <c r="J903"/>
      <c r="K903">
        <f t="shared" si="64"/>
        <v>1</v>
      </c>
      <c r="L903">
        <f t="shared" si="65"/>
        <v>0</v>
      </c>
    </row>
    <row r="904" spans="1:12" ht="14.5">
      <c r="A904" s="1">
        <v>44895</v>
      </c>
      <c r="B904" s="19">
        <v>1041579055.28</v>
      </c>
      <c r="C904" s="16">
        <v>31.372900000000001</v>
      </c>
      <c r="D904" s="22">
        <v>31.24</v>
      </c>
      <c r="E904" s="23">
        <f t="shared" si="60"/>
        <v>-0.1329000000000029</v>
      </c>
      <c r="F904" s="24">
        <f t="shared" si="66"/>
        <v>-4.2361401081826323E-3</v>
      </c>
      <c r="G904">
        <f>SUM(K653:K904)</f>
        <v>214</v>
      </c>
      <c r="H904">
        <f>SUM(L653:L904)</f>
        <v>38</v>
      </c>
      <c r="I904"/>
      <c r="J904"/>
      <c r="K904">
        <f t="shared" si="64"/>
        <v>0</v>
      </c>
      <c r="L904">
        <f t="shared" si="65"/>
        <v>1</v>
      </c>
    </row>
    <row r="905" spans="1:12" ht="14.5">
      <c r="A905" s="1">
        <v>44896</v>
      </c>
      <c r="B905" s="23">
        <v>1025102904.21</v>
      </c>
      <c r="C905" s="8">
        <v>30.8766</v>
      </c>
      <c r="D905" s="22">
        <v>30.91</v>
      </c>
      <c r="E905" s="23">
        <f t="shared" si="60"/>
        <v>3.3400000000000318E-2</v>
      </c>
      <c r="F905" s="24">
        <f t="shared" si="66"/>
        <v>1.0817253194976234E-3</v>
      </c>
      <c r="G905"/>
      <c r="H905"/>
      <c r="I905"/>
      <c r="J905"/>
      <c r="K905">
        <f t="shared" si="64"/>
        <v>1</v>
      </c>
      <c r="L905">
        <f t="shared" si="65"/>
        <v>0</v>
      </c>
    </row>
    <row r="906" spans="1:12" ht="14.5">
      <c r="A906" s="1">
        <v>44897</v>
      </c>
      <c r="B906" s="23">
        <v>1023725101.12</v>
      </c>
      <c r="C906" s="8">
        <v>30.835100000000001</v>
      </c>
      <c r="D906" s="22">
        <v>30.809999000000001</v>
      </c>
      <c r="E906" s="23">
        <f t="shared" si="60"/>
        <v>-2.5100999999999374E-2</v>
      </c>
      <c r="F906" s="24">
        <f t="shared" si="66"/>
        <v>-8.1403984420350096E-4</v>
      </c>
      <c r="G906"/>
      <c r="H906"/>
      <c r="I906"/>
      <c r="J906"/>
      <c r="K906">
        <f t="shared" si="64"/>
        <v>0</v>
      </c>
      <c r="L906">
        <f t="shared" si="65"/>
        <v>1</v>
      </c>
    </row>
    <row r="907" spans="1:12" ht="14.5">
      <c r="A907" s="1">
        <v>44900</v>
      </c>
      <c r="B907" s="23">
        <v>1034668847.1799999</v>
      </c>
      <c r="C907" s="8">
        <v>31.1647</v>
      </c>
      <c r="D907" s="22">
        <v>31.120000999999998</v>
      </c>
      <c r="E907" s="23">
        <f t="shared" si="60"/>
        <v>-4.4699000000001377E-2</v>
      </c>
      <c r="F907" s="24">
        <f t="shared" si="66"/>
        <v>-1.4342830189285113E-3</v>
      </c>
      <c r="G907"/>
      <c r="H907"/>
      <c r="I907"/>
      <c r="J907"/>
      <c r="K907">
        <f t="shared" si="64"/>
        <v>0</v>
      </c>
      <c r="L907">
        <f t="shared" si="65"/>
        <v>1</v>
      </c>
    </row>
    <row r="908" spans="1:12" ht="14.5">
      <c r="A908" s="1">
        <v>44901</v>
      </c>
      <c r="B908" s="19">
        <v>1029372549.87</v>
      </c>
      <c r="C908" s="16">
        <v>31.075399999999998</v>
      </c>
      <c r="D908" s="22">
        <v>31.1</v>
      </c>
      <c r="E908" s="23">
        <f t="shared" si="60"/>
        <v>2.4600000000003064E-2</v>
      </c>
      <c r="F908" s="24">
        <f t="shared" si="66"/>
        <v>7.9162295577862439E-4</v>
      </c>
      <c r="G908"/>
      <c r="H908"/>
      <c r="I908"/>
      <c r="J908"/>
      <c r="K908">
        <f t="shared" si="64"/>
        <v>1</v>
      </c>
      <c r="L908">
        <f t="shared" si="65"/>
        <v>0</v>
      </c>
    </row>
    <row r="909" spans="1:12" ht="14.5">
      <c r="A909" s="1">
        <v>44902</v>
      </c>
      <c r="B909" s="19">
        <v>1017329166.89</v>
      </c>
      <c r="C909" s="16">
        <v>30.828199999999999</v>
      </c>
      <c r="D909" s="22">
        <v>30.84</v>
      </c>
      <c r="E909" s="23">
        <f t="shared" ref="E909:E972" si="67">(D909-C909)</f>
        <v>1.1800000000000921E-2</v>
      </c>
      <c r="F909" s="24">
        <f t="shared" si="66"/>
        <v>3.8276642814049868E-4</v>
      </c>
      <c r="G909"/>
      <c r="H909"/>
      <c r="I909"/>
      <c r="J909"/>
      <c r="K909">
        <f t="shared" si="64"/>
        <v>1</v>
      </c>
      <c r="L909">
        <f t="shared" si="65"/>
        <v>0</v>
      </c>
    </row>
    <row r="910" spans="1:12" ht="14.5">
      <c r="A910" s="1">
        <v>44903</v>
      </c>
      <c r="B910" s="19">
        <v>1018909812.86</v>
      </c>
      <c r="C910" s="16">
        <v>30.876100000000001</v>
      </c>
      <c r="D910" s="22">
        <v>30.809999000000001</v>
      </c>
      <c r="E910" s="23">
        <f t="shared" si="67"/>
        <v>-6.6100999999999743E-2</v>
      </c>
      <c r="F910" s="24">
        <f t="shared" si="66"/>
        <v>-2.1408468038385592E-3</v>
      </c>
      <c r="G910"/>
      <c r="H910"/>
      <c r="I910"/>
      <c r="J910"/>
      <c r="K910">
        <f t="shared" si="64"/>
        <v>0</v>
      </c>
      <c r="L910">
        <f t="shared" si="65"/>
        <v>1</v>
      </c>
    </row>
    <row r="911" spans="1:12" ht="14.5">
      <c r="A911" s="1">
        <v>44904</v>
      </c>
      <c r="B911" s="19">
        <v>1021962640.83</v>
      </c>
      <c r="C911" s="16">
        <v>31.039100000000001</v>
      </c>
      <c r="D911" s="22">
        <v>31.040001</v>
      </c>
      <c r="E911" s="23">
        <f t="shared" si="67"/>
        <v>9.0099999999893043E-4</v>
      </c>
      <c r="F911" s="24">
        <f t="shared" si="66"/>
        <v>2.9027903515209215E-5</v>
      </c>
      <c r="G911"/>
      <c r="H911"/>
      <c r="I911"/>
      <c r="J911"/>
      <c r="K911">
        <f t="shared" si="64"/>
        <v>1</v>
      </c>
      <c r="L911">
        <f t="shared" si="65"/>
        <v>0</v>
      </c>
    </row>
    <row r="912" spans="1:12" ht="14.5">
      <c r="A912" s="1">
        <v>44907</v>
      </c>
      <c r="B912" s="19">
        <v>1022543094.3</v>
      </c>
      <c r="C912" s="16">
        <v>31.103999999999999</v>
      </c>
      <c r="D912" s="22">
        <v>31</v>
      </c>
      <c r="E912" s="23">
        <f t="shared" si="67"/>
        <v>-0.1039999999999992</v>
      </c>
      <c r="F912" s="24">
        <f t="shared" si="66"/>
        <v>-3.3436213991769291E-3</v>
      </c>
      <c r="G912"/>
      <c r="H912"/>
      <c r="I912"/>
      <c r="J912"/>
      <c r="K912">
        <f t="shared" si="64"/>
        <v>0</v>
      </c>
      <c r="L912">
        <f t="shared" si="65"/>
        <v>1</v>
      </c>
    </row>
    <row r="913" spans="1:12" ht="14.5">
      <c r="A913" s="1">
        <v>44908</v>
      </c>
      <c r="B913" s="19">
        <v>1012711382.71</v>
      </c>
      <c r="C913" s="16">
        <v>30.8049</v>
      </c>
      <c r="D913" s="22">
        <v>30.75</v>
      </c>
      <c r="E913" s="23">
        <f t="shared" si="67"/>
        <v>-5.4899999999999949E-2</v>
      </c>
      <c r="F913" s="24">
        <f t="shared" si="66"/>
        <v>-1.7821840031942953E-3</v>
      </c>
      <c r="G913"/>
      <c r="H913"/>
      <c r="I913"/>
      <c r="J913"/>
      <c r="K913">
        <f t="shared" si="64"/>
        <v>0</v>
      </c>
      <c r="L913">
        <f t="shared" si="65"/>
        <v>1</v>
      </c>
    </row>
    <row r="914" spans="1:12" ht="14.5">
      <c r="A914" s="1">
        <v>44909</v>
      </c>
      <c r="B914" s="19">
        <v>1011401616.29</v>
      </c>
      <c r="C914" s="16">
        <v>30.7651</v>
      </c>
      <c r="D914" s="22">
        <v>30.690000999999999</v>
      </c>
      <c r="E914" s="23">
        <f t="shared" si="67"/>
        <v>-7.5099000000001581E-2</v>
      </c>
      <c r="F914" s="24">
        <f t="shared" si="66"/>
        <v>-2.4410452103195367E-3</v>
      </c>
      <c r="G914"/>
      <c r="H914"/>
      <c r="I914"/>
      <c r="J914"/>
      <c r="K914">
        <f t="shared" si="64"/>
        <v>0</v>
      </c>
      <c r="L914">
        <f t="shared" si="65"/>
        <v>1</v>
      </c>
    </row>
    <row r="915" spans="1:12" ht="14.5">
      <c r="A915" s="1">
        <v>44910</v>
      </c>
      <c r="B915" s="19">
        <v>1010456991.74</v>
      </c>
      <c r="C915" s="16">
        <v>30.7363</v>
      </c>
      <c r="D915" s="22">
        <v>30.68</v>
      </c>
      <c r="E915" s="23">
        <f t="shared" si="67"/>
        <v>-5.6300000000000239E-2</v>
      </c>
      <c r="F915" s="24">
        <f t="shared" si="66"/>
        <v>-1.8317103880428106E-3</v>
      </c>
      <c r="G915"/>
      <c r="H915"/>
      <c r="I915"/>
      <c r="J915"/>
      <c r="K915">
        <f t="shared" si="64"/>
        <v>0</v>
      </c>
      <c r="L915">
        <f t="shared" si="65"/>
        <v>1</v>
      </c>
    </row>
    <row r="916" spans="1:12" ht="14.5">
      <c r="A916" s="1">
        <v>44911</v>
      </c>
      <c r="B916" s="19">
        <v>1008183945.74</v>
      </c>
      <c r="C916" s="16">
        <v>30.831299999999999</v>
      </c>
      <c r="D916" s="22">
        <v>30.9</v>
      </c>
      <c r="E916" s="23">
        <f t="shared" si="67"/>
        <v>6.8699999999999761E-2</v>
      </c>
      <c r="F916" s="24">
        <f t="shared" si="66"/>
        <v>2.2282550524953459E-3</v>
      </c>
      <c r="G916"/>
      <c r="H916"/>
      <c r="I916"/>
      <c r="J916"/>
      <c r="K916">
        <f t="shared" si="64"/>
        <v>1</v>
      </c>
      <c r="L916">
        <f t="shared" si="65"/>
        <v>0</v>
      </c>
    </row>
    <row r="917" spans="1:12" ht="14.5">
      <c r="A917" s="1">
        <v>44914</v>
      </c>
      <c r="B917" s="19">
        <v>990899411.52999997</v>
      </c>
      <c r="C917" s="16">
        <v>30.941400000000002</v>
      </c>
      <c r="D917" s="22">
        <v>30.889999</v>
      </c>
      <c r="E917" s="23">
        <f t="shared" si="67"/>
        <v>-5.1401000000002028E-2</v>
      </c>
      <c r="F917" s="24">
        <f t="shared" si="66"/>
        <v>-1.6612370480974367E-3</v>
      </c>
      <c r="G917"/>
      <c r="H917"/>
      <c r="I917"/>
      <c r="J917"/>
      <c r="K917">
        <f t="shared" si="64"/>
        <v>0</v>
      </c>
      <c r="L917">
        <f t="shared" si="65"/>
        <v>1</v>
      </c>
    </row>
    <row r="918" spans="1:12" ht="14.5">
      <c r="A918" s="1">
        <v>44915</v>
      </c>
      <c r="B918" s="19">
        <v>996870812.96000004</v>
      </c>
      <c r="C918" s="16">
        <v>31.1279</v>
      </c>
      <c r="D918" s="22">
        <v>31.09</v>
      </c>
      <c r="E918" s="23">
        <f t="shared" si="67"/>
        <v>-3.7900000000000489E-2</v>
      </c>
      <c r="F918" s="24">
        <f t="shared" si="66"/>
        <v>-1.2175572396467636E-3</v>
      </c>
      <c r="G918"/>
      <c r="H918"/>
      <c r="I918"/>
      <c r="J918"/>
      <c r="K918">
        <f t="shared" si="64"/>
        <v>0</v>
      </c>
      <c r="L918">
        <f t="shared" si="65"/>
        <v>1</v>
      </c>
    </row>
    <row r="919" spans="1:12" ht="14.5">
      <c r="A919" s="1">
        <v>44916</v>
      </c>
      <c r="B919" s="19">
        <v>989558028.20000005</v>
      </c>
      <c r="C919" s="16">
        <v>31.045000000000002</v>
      </c>
      <c r="D919" s="22">
        <v>30.959999</v>
      </c>
      <c r="E919" s="23">
        <f t="shared" si="67"/>
        <v>-8.5001000000001881E-2</v>
      </c>
      <c r="F919" s="24">
        <f t="shared" si="66"/>
        <v>-2.7379932356257652E-3</v>
      </c>
      <c r="G919"/>
      <c r="H919"/>
      <c r="I919"/>
      <c r="J919"/>
      <c r="K919">
        <f t="shared" si="64"/>
        <v>0</v>
      </c>
      <c r="L919">
        <f t="shared" si="65"/>
        <v>1</v>
      </c>
    </row>
    <row r="920" spans="1:12" ht="14.5">
      <c r="A920" s="1">
        <v>44917</v>
      </c>
      <c r="B920" s="19">
        <v>980038672.13</v>
      </c>
      <c r="C920" s="16">
        <v>31.1371</v>
      </c>
      <c r="D920" s="22">
        <v>31.17</v>
      </c>
      <c r="E920" s="23">
        <f t="shared" si="67"/>
        <v>3.2900000000001484E-2</v>
      </c>
      <c r="F920" s="24">
        <f t="shared" si="66"/>
        <v>1.0566173471518376E-3</v>
      </c>
      <c r="G920"/>
      <c r="H920"/>
      <c r="I920"/>
      <c r="J920"/>
      <c r="K920">
        <f t="shared" si="64"/>
        <v>1</v>
      </c>
      <c r="L920">
        <f t="shared" si="65"/>
        <v>0</v>
      </c>
    </row>
    <row r="921" spans="1:12" ht="14.5">
      <c r="A921" s="1">
        <v>44918</v>
      </c>
      <c r="B921" s="19">
        <v>977666066.77999997</v>
      </c>
      <c r="C921" s="16">
        <v>31.185500000000001</v>
      </c>
      <c r="D921" s="22">
        <v>31.139999</v>
      </c>
      <c r="E921" s="23">
        <f t="shared" si="67"/>
        <v>-4.5501000000001568E-2</v>
      </c>
      <c r="F921" s="24">
        <f t="shared" si="66"/>
        <v>-1.4590434657132823E-3</v>
      </c>
      <c r="G921"/>
      <c r="H921"/>
      <c r="I921"/>
      <c r="J921"/>
      <c r="K921">
        <f t="shared" si="64"/>
        <v>0</v>
      </c>
      <c r="L921">
        <f t="shared" si="65"/>
        <v>1</v>
      </c>
    </row>
    <row r="922" spans="1:12" ht="14.5">
      <c r="A922" s="1">
        <v>44922</v>
      </c>
      <c r="B922" s="19">
        <v>1000339671.16</v>
      </c>
      <c r="C922" s="16">
        <v>31.2606</v>
      </c>
      <c r="D922" s="22">
        <v>31.190000999999999</v>
      </c>
      <c r="E922" s="23">
        <f t="shared" si="67"/>
        <v>-7.0599000000001411E-2</v>
      </c>
      <c r="F922" s="24">
        <f t="shared" si="66"/>
        <v>-2.2584019500585853E-3</v>
      </c>
      <c r="G922"/>
      <c r="H922"/>
      <c r="I922"/>
      <c r="J922"/>
      <c r="K922">
        <f t="shared" si="64"/>
        <v>0</v>
      </c>
      <c r="L922">
        <f t="shared" si="65"/>
        <v>1</v>
      </c>
    </row>
    <row r="923" spans="1:12" ht="14.5">
      <c r="A923" s="1">
        <v>44923</v>
      </c>
      <c r="B923" s="19">
        <v>930911250.87</v>
      </c>
      <c r="C923" s="16">
        <v>29.091000000000001</v>
      </c>
      <c r="D923" s="22">
        <v>29.190000999999999</v>
      </c>
      <c r="E923" s="23">
        <f t="shared" si="67"/>
        <v>9.9000999999997674E-2</v>
      </c>
      <c r="F923" s="24">
        <f t="shared" si="66"/>
        <v>3.4031487401601068E-3</v>
      </c>
      <c r="G923"/>
      <c r="H923"/>
      <c r="I923"/>
      <c r="J923"/>
      <c r="K923">
        <f t="shared" si="64"/>
        <v>1</v>
      </c>
      <c r="L923">
        <f t="shared" si="65"/>
        <v>0</v>
      </c>
    </row>
    <row r="924" spans="1:12" ht="14.5">
      <c r="A924" s="1">
        <v>44924</v>
      </c>
      <c r="B924" s="19">
        <v>926916723.66999996</v>
      </c>
      <c r="C924" s="16">
        <v>28.966100000000001</v>
      </c>
      <c r="D924" s="22">
        <v>29.030000999999999</v>
      </c>
      <c r="E924" s="23">
        <f t="shared" si="67"/>
        <v>6.3900999999997765E-2</v>
      </c>
      <c r="F924" s="24">
        <f t="shared" si="66"/>
        <v>2.2060615685231275E-3</v>
      </c>
      <c r="G924"/>
      <c r="H924"/>
      <c r="I924"/>
      <c r="J924"/>
      <c r="K924">
        <f t="shared" si="64"/>
        <v>1</v>
      </c>
      <c r="L924">
        <f t="shared" si="65"/>
        <v>0</v>
      </c>
    </row>
    <row r="925" spans="1:12" ht="14.5">
      <c r="A925" s="1">
        <v>44925</v>
      </c>
      <c r="B925" s="19">
        <v>929442549.04999995</v>
      </c>
      <c r="C925" s="16">
        <v>29.045100000000001</v>
      </c>
      <c r="D925" s="22">
        <v>29.110001</v>
      </c>
      <c r="E925" s="23">
        <f t="shared" si="67"/>
        <v>6.4900999999998987E-2</v>
      </c>
      <c r="F925" s="24">
        <f t="shared" si="66"/>
        <v>2.2344904992580156E-3</v>
      </c>
      <c r="G925">
        <f>SUM(K675:K925)</f>
        <v>201</v>
      </c>
      <c r="H925">
        <f>SUM(L675:L925)</f>
        <v>50</v>
      </c>
      <c r="I925"/>
      <c r="J925"/>
      <c r="K925">
        <f t="shared" si="64"/>
        <v>1</v>
      </c>
      <c r="L925">
        <f t="shared" si="65"/>
        <v>0</v>
      </c>
    </row>
    <row r="926" spans="1:12" ht="14.5">
      <c r="A926" s="26">
        <v>44929</v>
      </c>
      <c r="B926" s="19">
        <v>950605335.13999999</v>
      </c>
      <c r="C926" s="16">
        <v>29.0261</v>
      </c>
      <c r="D926" s="22">
        <v>29.040001</v>
      </c>
      <c r="E926" s="23">
        <f t="shared" si="67"/>
        <v>1.3901000000000607E-2</v>
      </c>
      <c r="F926" s="24">
        <f t="shared" si="66"/>
        <v>4.789138051615824E-4</v>
      </c>
      <c r="G926"/>
      <c r="H926"/>
      <c r="I926"/>
      <c r="J926"/>
      <c r="K926">
        <f t="shared" si="64"/>
        <v>1</v>
      </c>
      <c r="L926">
        <f t="shared" si="65"/>
        <v>0</v>
      </c>
    </row>
    <row r="927" spans="1:12" ht="14.5">
      <c r="A927" s="26">
        <v>44930</v>
      </c>
      <c r="B927" s="19">
        <v>951272838.38999999</v>
      </c>
      <c r="C927" s="16">
        <v>28.804600000000001</v>
      </c>
      <c r="D927" s="22">
        <v>28.82</v>
      </c>
      <c r="E927" s="23">
        <f t="shared" si="67"/>
        <v>1.5399999999999636E-2</v>
      </c>
      <c r="F927" s="24">
        <f t="shared" si="66"/>
        <v>5.3463682883982545E-4</v>
      </c>
      <c r="G927"/>
      <c r="H927"/>
      <c r="I927"/>
      <c r="J927"/>
      <c r="K927">
        <f t="shared" si="64"/>
        <v>1</v>
      </c>
      <c r="L927">
        <f t="shared" si="65"/>
        <v>0</v>
      </c>
    </row>
    <row r="928" spans="1:12" ht="14.5">
      <c r="A928" s="26">
        <v>44931</v>
      </c>
      <c r="B928" s="19">
        <v>953733874.16999996</v>
      </c>
      <c r="C928" s="16">
        <v>28.879100000000001</v>
      </c>
      <c r="D928" s="22">
        <v>28.870000999999998</v>
      </c>
      <c r="E928" s="23">
        <f t="shared" si="67"/>
        <v>-9.0990000000026328E-3</v>
      </c>
      <c r="F928" s="24">
        <f t="shared" si="66"/>
        <v>-3.150721456001964E-4</v>
      </c>
      <c r="G928"/>
      <c r="H928"/>
      <c r="I928"/>
      <c r="J928"/>
      <c r="K928">
        <f t="shared" si="64"/>
        <v>0</v>
      </c>
      <c r="L928">
        <f t="shared" si="65"/>
        <v>1</v>
      </c>
    </row>
    <row r="929" spans="1:12" ht="14.5">
      <c r="A929" s="26">
        <v>44932</v>
      </c>
      <c r="B929" s="19">
        <v>927161230.30999994</v>
      </c>
      <c r="C929" s="16">
        <v>28.55</v>
      </c>
      <c r="D929" s="22">
        <v>28.5</v>
      </c>
      <c r="E929" s="23">
        <f t="shared" si="67"/>
        <v>-5.0000000000000711E-2</v>
      </c>
      <c r="F929" s="24">
        <f t="shared" si="66"/>
        <v>-1.7513134851138603E-3</v>
      </c>
      <c r="G929"/>
      <c r="H929"/>
      <c r="I929"/>
      <c r="J929"/>
      <c r="K929">
        <f t="shared" ref="K929:K992" si="68">IF(E929&gt;0,1,0)</f>
        <v>0</v>
      </c>
      <c r="L929">
        <f t="shared" ref="L929:L992" si="69">IF(E929&lt;0,1,0)</f>
        <v>1</v>
      </c>
    </row>
    <row r="930" spans="1:12" ht="14.5">
      <c r="A930" s="26">
        <v>44935</v>
      </c>
      <c r="B930" s="19">
        <v>923383895.38</v>
      </c>
      <c r="C930" s="16">
        <v>28.4556</v>
      </c>
      <c r="D930" s="22">
        <v>28.469999000000001</v>
      </c>
      <c r="E930" s="23">
        <f t="shared" si="67"/>
        <v>1.4399000000000939E-2</v>
      </c>
      <c r="F930" s="24">
        <f t="shared" si="66"/>
        <v>5.060163904469046E-4</v>
      </c>
      <c r="G930"/>
      <c r="H930"/>
      <c r="I930"/>
      <c r="J930"/>
      <c r="K930">
        <f t="shared" si="68"/>
        <v>1</v>
      </c>
      <c r="L930">
        <f t="shared" si="69"/>
        <v>0</v>
      </c>
    </row>
    <row r="931" spans="1:12" ht="14.5">
      <c r="A931" s="26">
        <v>44936</v>
      </c>
      <c r="B931" s="19">
        <v>925153459.45000005</v>
      </c>
      <c r="C931" s="16">
        <v>28.510100000000001</v>
      </c>
      <c r="D931" s="22">
        <v>28.6</v>
      </c>
      <c r="E931" s="23">
        <f t="shared" si="67"/>
        <v>8.9900000000000091E-2</v>
      </c>
      <c r="F931" s="24">
        <f t="shared" si="66"/>
        <v>3.1532684908155387E-3</v>
      </c>
      <c r="G931"/>
      <c r="H931"/>
      <c r="I931"/>
      <c r="J931"/>
      <c r="K931">
        <f t="shared" si="68"/>
        <v>1</v>
      </c>
      <c r="L931">
        <f t="shared" si="69"/>
        <v>0</v>
      </c>
    </row>
    <row r="932" spans="1:12" ht="14.5">
      <c r="A932" s="26">
        <v>44937</v>
      </c>
      <c r="B932" s="19">
        <v>922119952.70000005</v>
      </c>
      <c r="C932" s="16">
        <v>28.416599999999999</v>
      </c>
      <c r="D932" s="22">
        <v>28.42</v>
      </c>
      <c r="E932" s="23">
        <f t="shared" si="67"/>
        <v>3.4000000000027342E-3</v>
      </c>
      <c r="F932" s="24">
        <f t="shared" si="66"/>
        <v>1.1964837454173738E-4</v>
      </c>
      <c r="G932"/>
      <c r="H932"/>
      <c r="I932"/>
      <c r="J932"/>
      <c r="K932">
        <f t="shared" si="68"/>
        <v>1</v>
      </c>
      <c r="L932">
        <f t="shared" si="69"/>
        <v>0</v>
      </c>
    </row>
    <row r="933" spans="1:12" ht="14.5">
      <c r="A933" s="26">
        <v>44938</v>
      </c>
      <c r="B933" s="19">
        <v>922416158.79999995</v>
      </c>
      <c r="C933" s="16">
        <v>28.360199999999999</v>
      </c>
      <c r="D933" s="22">
        <v>28.360001</v>
      </c>
      <c r="E933" s="23">
        <f t="shared" si="67"/>
        <v>-1.9899999999850593E-4</v>
      </c>
      <c r="F933" s="24">
        <f t="shared" si="66"/>
        <v>-7.0168757624595709E-6</v>
      </c>
      <c r="G933"/>
      <c r="H933"/>
      <c r="I933"/>
      <c r="J933"/>
      <c r="K933">
        <f t="shared" si="68"/>
        <v>0</v>
      </c>
      <c r="L933">
        <f t="shared" si="69"/>
        <v>1</v>
      </c>
    </row>
    <row r="934" spans="1:12" ht="14.5">
      <c r="A934" s="26">
        <v>44939</v>
      </c>
      <c r="B934" s="19">
        <v>925844504.58000004</v>
      </c>
      <c r="C934" s="16">
        <v>28.465599999999998</v>
      </c>
      <c r="D934" s="22">
        <v>28.4</v>
      </c>
      <c r="E934" s="23">
        <f t="shared" si="67"/>
        <v>-6.5599999999999881E-2</v>
      </c>
      <c r="F934" s="24">
        <f t="shared" si="66"/>
        <v>-2.3045360013489928E-3</v>
      </c>
      <c r="G934"/>
      <c r="H934"/>
      <c r="I934"/>
      <c r="J934"/>
      <c r="K934">
        <f t="shared" si="68"/>
        <v>0</v>
      </c>
      <c r="L934">
        <f t="shared" si="69"/>
        <v>1</v>
      </c>
    </row>
    <row r="935" spans="1:12" ht="14.5">
      <c r="A935" s="26">
        <v>44943</v>
      </c>
      <c r="B935" s="19">
        <v>927271957.15999997</v>
      </c>
      <c r="C935" s="16">
        <v>28.465800000000002</v>
      </c>
      <c r="D935" s="22">
        <v>28.48</v>
      </c>
      <c r="E935" s="23">
        <f t="shared" si="67"/>
        <v>1.419999999999888E-2</v>
      </c>
      <c r="F935" s="24">
        <f t="shared" si="66"/>
        <v>4.9884422710757745E-4</v>
      </c>
      <c r="G935"/>
      <c r="H935"/>
      <c r="I935"/>
      <c r="J935"/>
      <c r="K935">
        <f t="shared" si="68"/>
        <v>1</v>
      </c>
      <c r="L935">
        <f t="shared" si="69"/>
        <v>0</v>
      </c>
    </row>
    <row r="936" spans="1:12" ht="14.5">
      <c r="A936" s="26">
        <v>44944</v>
      </c>
      <c r="B936" s="19">
        <v>918703140.02999997</v>
      </c>
      <c r="C936" s="16">
        <v>28.333200000000001</v>
      </c>
      <c r="D936" s="22">
        <v>28.290001</v>
      </c>
      <c r="E936" s="23">
        <f t="shared" si="67"/>
        <v>-4.319900000000132E-2</v>
      </c>
      <c r="F936" s="24">
        <f t="shared" si="66"/>
        <v>-1.5246777631895204E-3</v>
      </c>
      <c r="G936"/>
      <c r="H936"/>
      <c r="I936"/>
      <c r="J936"/>
      <c r="K936">
        <f t="shared" si="68"/>
        <v>0</v>
      </c>
      <c r="L936">
        <f t="shared" si="69"/>
        <v>1</v>
      </c>
    </row>
    <row r="937" spans="1:12" ht="14.5">
      <c r="A937" s="26">
        <v>44945</v>
      </c>
      <c r="B937" s="19">
        <v>913942464.61000001</v>
      </c>
      <c r="C937" s="16">
        <v>28.427399999999999</v>
      </c>
      <c r="D937" s="22">
        <v>28.48</v>
      </c>
      <c r="E937" s="23">
        <f t="shared" si="67"/>
        <v>5.2600000000001756E-2</v>
      </c>
      <c r="F937" s="24">
        <f t="shared" si="66"/>
        <v>1.8503275009322611E-3</v>
      </c>
      <c r="G937"/>
      <c r="H937"/>
      <c r="I937"/>
      <c r="J937"/>
      <c r="K937">
        <f t="shared" si="68"/>
        <v>1</v>
      </c>
      <c r="L937">
        <f t="shared" si="69"/>
        <v>0</v>
      </c>
    </row>
    <row r="938" spans="1:12" ht="14.5">
      <c r="A938" s="26">
        <v>44946</v>
      </c>
      <c r="B938" s="19">
        <v>915819256.67999995</v>
      </c>
      <c r="C938" s="16">
        <v>28.485800000000001</v>
      </c>
      <c r="D938" s="22">
        <v>28.459999</v>
      </c>
      <c r="E938" s="23">
        <f t="shared" si="67"/>
        <v>-2.5801000000001295E-2</v>
      </c>
      <c r="F938" s="24">
        <f t="shared" si="66"/>
        <v>-9.0574953134548775E-4</v>
      </c>
      <c r="G938"/>
      <c r="H938"/>
      <c r="I938"/>
      <c r="J938"/>
      <c r="K938">
        <f t="shared" si="68"/>
        <v>0</v>
      </c>
      <c r="L938">
        <f t="shared" si="69"/>
        <v>1</v>
      </c>
    </row>
    <row r="939" spans="1:12" ht="14.5">
      <c r="A939" s="26">
        <v>44949</v>
      </c>
      <c r="B939" s="19">
        <v>916214410.71000004</v>
      </c>
      <c r="C939" s="16">
        <v>28.498100000000001</v>
      </c>
      <c r="D939" s="22">
        <v>28.459999</v>
      </c>
      <c r="E939" s="23">
        <f t="shared" si="67"/>
        <v>-3.8101000000001051E-2</v>
      </c>
      <c r="F939" s="24">
        <f t="shared" si="66"/>
        <v>-1.3369663240707643E-3</v>
      </c>
      <c r="G939"/>
      <c r="H939"/>
      <c r="I939"/>
      <c r="J939"/>
      <c r="K939">
        <f t="shared" si="68"/>
        <v>0</v>
      </c>
      <c r="L939">
        <f t="shared" si="69"/>
        <v>1</v>
      </c>
    </row>
    <row r="940" spans="1:12" ht="14.5">
      <c r="A940" s="26">
        <v>44950</v>
      </c>
      <c r="B940" s="19">
        <v>913785727.15999997</v>
      </c>
      <c r="C940" s="16">
        <v>28.422599999999999</v>
      </c>
      <c r="D940" s="22">
        <v>28.450001</v>
      </c>
      <c r="E940" s="23">
        <f t="shared" si="67"/>
        <v>2.7401000000001119E-2</v>
      </c>
      <c r="F940" s="24">
        <f t="shared" si="66"/>
        <v>9.640567717239492E-4</v>
      </c>
      <c r="G940"/>
      <c r="H940"/>
      <c r="I940"/>
      <c r="J940"/>
      <c r="K940">
        <f t="shared" si="68"/>
        <v>1</v>
      </c>
      <c r="L940">
        <f t="shared" si="69"/>
        <v>0</v>
      </c>
    </row>
    <row r="941" spans="1:12" ht="14.5">
      <c r="A941" s="26">
        <v>44951</v>
      </c>
      <c r="B941" s="19">
        <v>913856251.13999999</v>
      </c>
      <c r="C941" s="16">
        <v>28.424800000000001</v>
      </c>
      <c r="D941" s="22">
        <v>28.43</v>
      </c>
      <c r="E941" s="23">
        <f t="shared" si="67"/>
        <v>5.1999999999985391E-3</v>
      </c>
      <c r="F941" s="24">
        <f t="shared" si="66"/>
        <v>1.8293884213780006E-4</v>
      </c>
      <c r="G941"/>
      <c r="H941"/>
      <c r="I941"/>
      <c r="J941"/>
      <c r="K941">
        <f t="shared" si="68"/>
        <v>1</v>
      </c>
      <c r="L941">
        <f t="shared" si="69"/>
        <v>0</v>
      </c>
    </row>
    <row r="942" spans="1:12" ht="14.5">
      <c r="A942" s="26">
        <v>44952</v>
      </c>
      <c r="B942" s="19">
        <v>912452933.26999998</v>
      </c>
      <c r="C942" s="16">
        <v>28.447500000000002</v>
      </c>
      <c r="D942" s="22">
        <v>28.48</v>
      </c>
      <c r="E942" s="23">
        <f t="shared" si="67"/>
        <v>3.2499999999998863E-2</v>
      </c>
      <c r="F942" s="24">
        <f t="shared" si="66"/>
        <v>1.1424554002987561E-3</v>
      </c>
      <c r="G942"/>
      <c r="H942"/>
      <c r="I942"/>
      <c r="J942"/>
      <c r="K942">
        <f t="shared" si="68"/>
        <v>1</v>
      </c>
      <c r="L942">
        <f t="shared" si="69"/>
        <v>0</v>
      </c>
    </row>
    <row r="943" spans="1:12" ht="14.5">
      <c r="A943" s="26">
        <v>44953</v>
      </c>
      <c r="B943" s="19">
        <v>874899430.99000001</v>
      </c>
      <c r="C943" s="16">
        <v>28.428899999999999</v>
      </c>
      <c r="D943" s="22">
        <v>28.42</v>
      </c>
      <c r="E943" s="23">
        <f t="shared" si="67"/>
        <v>-8.8999999999970214E-3</v>
      </c>
      <c r="F943" s="24">
        <f t="shared" si="66"/>
        <v>-3.1306170833190951E-4</v>
      </c>
      <c r="G943"/>
      <c r="H943"/>
      <c r="I943"/>
      <c r="J943"/>
      <c r="K943">
        <f t="shared" si="68"/>
        <v>0</v>
      </c>
      <c r="L943">
        <f t="shared" si="69"/>
        <v>1</v>
      </c>
    </row>
    <row r="944" spans="1:12" ht="14.5">
      <c r="A944" s="26">
        <v>44956</v>
      </c>
      <c r="B944" s="19">
        <v>874981875.58000004</v>
      </c>
      <c r="C944" s="16">
        <v>28.4316</v>
      </c>
      <c r="D944" s="22">
        <v>28.42</v>
      </c>
      <c r="E944" s="23">
        <f t="shared" si="67"/>
        <v>-1.1599999999997834E-2</v>
      </c>
      <c r="F944" s="24">
        <f t="shared" si="66"/>
        <v>-4.0799673602603563E-4</v>
      </c>
      <c r="G944"/>
      <c r="H944"/>
      <c r="I944"/>
      <c r="J944"/>
      <c r="K944">
        <f t="shared" si="68"/>
        <v>0</v>
      </c>
      <c r="L944">
        <f t="shared" si="69"/>
        <v>1</v>
      </c>
    </row>
    <row r="945" spans="1:12" ht="14.5">
      <c r="A945" s="26">
        <v>44957</v>
      </c>
      <c r="B945" s="19">
        <v>885155277.28999996</v>
      </c>
      <c r="C945" s="16">
        <v>28.3704</v>
      </c>
      <c r="D945" s="22">
        <v>28.17</v>
      </c>
      <c r="E945" s="23">
        <f t="shared" si="67"/>
        <v>-0.20039999999999836</v>
      </c>
      <c r="F945" s="24">
        <f t="shared" si="66"/>
        <v>-7.0637001945689296E-3</v>
      </c>
      <c r="G945">
        <f>SUM(K695:K945)</f>
        <v>191</v>
      </c>
      <c r="H945">
        <f>SUM(L695:L945)</f>
        <v>60</v>
      </c>
      <c r="I945"/>
      <c r="J945"/>
      <c r="K945">
        <f t="shared" si="68"/>
        <v>0</v>
      </c>
      <c r="L945">
        <f t="shared" si="69"/>
        <v>1</v>
      </c>
    </row>
    <row r="946" spans="1:12" ht="14.5">
      <c r="A946" s="1">
        <v>44958</v>
      </c>
      <c r="B946" s="19">
        <v>882984079.73000002</v>
      </c>
      <c r="C946" s="16">
        <v>28.2104</v>
      </c>
      <c r="D946" s="22">
        <v>28.280000999999999</v>
      </c>
      <c r="E946" s="23">
        <f t="shared" si="67"/>
        <v>6.9600999999998692E-2</v>
      </c>
      <c r="F946" s="24">
        <f t="shared" si="66"/>
        <v>2.4672106740775989E-3</v>
      </c>
      <c r="G946"/>
      <c r="H946"/>
      <c r="I946"/>
      <c r="J946"/>
      <c r="K946">
        <f t="shared" si="68"/>
        <v>1</v>
      </c>
      <c r="L946">
        <f t="shared" si="69"/>
        <v>0</v>
      </c>
    </row>
    <row r="947" spans="1:12" ht="14.5">
      <c r="A947" s="1">
        <v>44959</v>
      </c>
      <c r="B947" s="19">
        <v>872610336.44000006</v>
      </c>
      <c r="C947" s="16">
        <v>28.0808</v>
      </c>
      <c r="D947" s="22">
        <v>28.120000999999998</v>
      </c>
      <c r="E947" s="23">
        <f t="shared" si="67"/>
        <v>3.9200999999998487E-2</v>
      </c>
      <c r="F947" s="24">
        <f t="shared" si="66"/>
        <v>1.3960072362610213E-3</v>
      </c>
      <c r="G947"/>
      <c r="H947"/>
      <c r="I947"/>
      <c r="J947"/>
      <c r="K947">
        <f t="shared" si="68"/>
        <v>1</v>
      </c>
      <c r="L947">
        <f t="shared" si="69"/>
        <v>0</v>
      </c>
    </row>
    <row r="948" spans="1:12" ht="14.5">
      <c r="A948" s="1">
        <v>44960</v>
      </c>
      <c r="B948" s="19">
        <v>873851229.13</v>
      </c>
      <c r="C948" s="16">
        <v>28.120699999999999</v>
      </c>
      <c r="D948" s="22">
        <v>28.139999</v>
      </c>
      <c r="E948" s="23">
        <f t="shared" si="67"/>
        <v>1.9299000000000177E-2</v>
      </c>
      <c r="F948" s="24">
        <f t="shared" si="66"/>
        <v>6.8629159302578452E-4</v>
      </c>
      <c r="G948"/>
      <c r="H948"/>
      <c r="I948"/>
      <c r="J948"/>
      <c r="K948">
        <f t="shared" si="68"/>
        <v>1</v>
      </c>
      <c r="L948">
        <f t="shared" si="69"/>
        <v>0</v>
      </c>
    </row>
    <row r="949" spans="1:12" ht="14.5">
      <c r="A949" s="1">
        <v>44963</v>
      </c>
      <c r="B949" s="19">
        <v>877285404.20000005</v>
      </c>
      <c r="C949" s="16">
        <v>28.231200000000001</v>
      </c>
      <c r="D949" s="22">
        <v>28.24</v>
      </c>
      <c r="E949" s="23">
        <f t="shared" si="67"/>
        <v>8.7999999999972545E-3</v>
      </c>
      <c r="F949" s="24">
        <f t="shared" si="66"/>
        <v>3.1171186488697801E-4</v>
      </c>
      <c r="G949"/>
      <c r="H949"/>
      <c r="I949"/>
      <c r="J949"/>
      <c r="K949">
        <f t="shared" si="68"/>
        <v>1</v>
      </c>
      <c r="L949">
        <f t="shared" si="69"/>
        <v>0</v>
      </c>
    </row>
    <row r="950" spans="1:12" ht="14.5">
      <c r="A950" s="1">
        <v>44964</v>
      </c>
      <c r="B950" s="19">
        <v>875306912.95000005</v>
      </c>
      <c r="C950" s="16">
        <v>28.327100000000002</v>
      </c>
      <c r="D950" s="22">
        <v>28.43</v>
      </c>
      <c r="E950" s="23">
        <f t="shared" si="67"/>
        <v>0.10289999999999822</v>
      </c>
      <c r="F950" s="24">
        <f t="shared" si="66"/>
        <v>3.6325638699336751E-3</v>
      </c>
      <c r="G950"/>
      <c r="H950"/>
      <c r="I950"/>
      <c r="J950"/>
      <c r="K950">
        <f t="shared" si="68"/>
        <v>1</v>
      </c>
      <c r="L950">
        <f t="shared" si="69"/>
        <v>0</v>
      </c>
    </row>
    <row r="951" spans="1:12" ht="14.5">
      <c r="A951" s="1">
        <v>44965</v>
      </c>
      <c r="B951" s="19">
        <v>872649609.88</v>
      </c>
      <c r="C951" s="16">
        <v>28.241099999999999</v>
      </c>
      <c r="D951" s="22">
        <v>28.209999</v>
      </c>
      <c r="E951" s="23">
        <f t="shared" si="67"/>
        <v>-3.1100999999999601E-2</v>
      </c>
      <c r="F951" s="24">
        <f t="shared" si="66"/>
        <v>-1.1012673019110304E-3</v>
      </c>
      <c r="G951"/>
      <c r="H951"/>
      <c r="I951"/>
      <c r="J951"/>
      <c r="K951">
        <f t="shared" si="68"/>
        <v>0</v>
      </c>
      <c r="L951">
        <f t="shared" si="69"/>
        <v>1</v>
      </c>
    </row>
    <row r="952" spans="1:12" ht="14.5">
      <c r="A952" s="1">
        <v>44966</v>
      </c>
      <c r="B952" s="19">
        <v>875761524.08000004</v>
      </c>
      <c r="C952" s="16">
        <v>28.341799999999999</v>
      </c>
      <c r="D952" s="22">
        <v>28.379999000000002</v>
      </c>
      <c r="E952" s="23">
        <f t="shared" si="67"/>
        <v>3.8199000000002314E-2</v>
      </c>
      <c r="F952" s="24">
        <f t="shared" si="66"/>
        <v>1.3477972464699601E-3</v>
      </c>
      <c r="G952"/>
      <c r="H952"/>
      <c r="I952"/>
      <c r="J952"/>
      <c r="K952">
        <f t="shared" si="68"/>
        <v>1</v>
      </c>
      <c r="L952">
        <f t="shared" si="69"/>
        <v>0</v>
      </c>
    </row>
    <row r="953" spans="1:12" ht="14.5">
      <c r="A953" s="1">
        <v>44967</v>
      </c>
      <c r="B953" s="19">
        <v>874499892.86000001</v>
      </c>
      <c r="C953" s="16">
        <v>28.300999999999998</v>
      </c>
      <c r="D953" s="22">
        <v>28.27</v>
      </c>
      <c r="E953" s="23">
        <f t="shared" si="67"/>
        <v>-3.0999999999998806E-2</v>
      </c>
      <c r="F953" s="24">
        <f t="shared" si="66"/>
        <v>-1.0953676548531434E-3</v>
      </c>
      <c r="G953"/>
      <c r="H953"/>
      <c r="I953"/>
      <c r="J953"/>
      <c r="K953">
        <f t="shared" si="68"/>
        <v>0</v>
      </c>
      <c r="L953">
        <f t="shared" si="69"/>
        <v>1</v>
      </c>
    </row>
    <row r="954" spans="1:12" ht="14.5">
      <c r="A954" s="1">
        <v>44970</v>
      </c>
      <c r="B954" s="19">
        <v>879969776.75999999</v>
      </c>
      <c r="C954" s="16">
        <v>28.478000000000002</v>
      </c>
      <c r="D954" s="22">
        <v>28.4</v>
      </c>
      <c r="E954" s="23">
        <f t="shared" si="67"/>
        <v>-7.8000000000002956E-2</v>
      </c>
      <c r="F954" s="24">
        <f t="shared" si="66"/>
        <v>-2.7389563873868581E-3</v>
      </c>
      <c r="G954"/>
      <c r="H954"/>
      <c r="I954"/>
      <c r="J954"/>
      <c r="K954">
        <f t="shared" si="68"/>
        <v>0</v>
      </c>
      <c r="L954">
        <f t="shared" si="69"/>
        <v>1</v>
      </c>
    </row>
    <row r="955" spans="1:12" ht="14.5">
      <c r="A955" s="1">
        <v>44971</v>
      </c>
      <c r="B955" s="19">
        <v>882637816.48000002</v>
      </c>
      <c r="C955" s="16">
        <v>28.564299999999999</v>
      </c>
      <c r="D955" s="22">
        <v>28.6</v>
      </c>
      <c r="E955" s="23">
        <f t="shared" si="67"/>
        <v>3.5700000000002063E-2</v>
      </c>
      <c r="F955" s="24">
        <f t="shared" si="66"/>
        <v>1.249811828051171E-3</v>
      </c>
      <c r="G955"/>
      <c r="H955"/>
      <c r="I955"/>
      <c r="J955"/>
      <c r="K955">
        <f t="shared" si="68"/>
        <v>1</v>
      </c>
      <c r="L955">
        <f t="shared" si="69"/>
        <v>0</v>
      </c>
    </row>
    <row r="956" spans="1:12" ht="14.5">
      <c r="A956" s="1">
        <v>44972</v>
      </c>
      <c r="B956" s="19">
        <v>889630412.83000004</v>
      </c>
      <c r="C956" s="16">
        <v>28.5596</v>
      </c>
      <c r="D956" s="22">
        <v>28.549999</v>
      </c>
      <c r="E956" s="23">
        <f t="shared" si="67"/>
        <v>-9.6009999999999707E-3</v>
      </c>
      <c r="F956" s="24">
        <f t="shared" si="66"/>
        <v>-3.3617417610890807E-4</v>
      </c>
      <c r="G956"/>
      <c r="H956"/>
      <c r="I956"/>
      <c r="J956"/>
      <c r="K956">
        <f t="shared" si="68"/>
        <v>0</v>
      </c>
      <c r="L956">
        <f t="shared" si="69"/>
        <v>1</v>
      </c>
    </row>
    <row r="957" spans="1:12" ht="14.5">
      <c r="A957" s="1">
        <v>44973</v>
      </c>
      <c r="B957" s="19">
        <v>889139661.40999997</v>
      </c>
      <c r="C957" s="16">
        <v>28.543800000000001</v>
      </c>
      <c r="D957" s="22">
        <v>28.620000999999998</v>
      </c>
      <c r="E957" s="23">
        <f t="shared" si="67"/>
        <v>7.6200999999997521E-2</v>
      </c>
      <c r="F957" s="24">
        <f t="shared" si="66"/>
        <v>2.6696165191739544E-3</v>
      </c>
      <c r="G957"/>
      <c r="H957"/>
      <c r="I957"/>
      <c r="J957"/>
      <c r="K957">
        <f t="shared" si="68"/>
        <v>1</v>
      </c>
      <c r="L957">
        <f t="shared" si="69"/>
        <v>0</v>
      </c>
    </row>
    <row r="958" spans="1:12" ht="14.5">
      <c r="A958" s="1">
        <v>44974</v>
      </c>
      <c r="B958" s="19">
        <v>889960519.27999997</v>
      </c>
      <c r="C958" s="16">
        <v>28.5244</v>
      </c>
      <c r="D958" s="22">
        <v>28.540001</v>
      </c>
      <c r="E958" s="23">
        <f t="shared" si="67"/>
        <v>1.5601000000000198E-2</v>
      </c>
      <c r="F958" s="24">
        <f t="shared" si="66"/>
        <v>5.4693525543044548E-4</v>
      </c>
      <c r="G958"/>
      <c r="H958"/>
      <c r="I958"/>
      <c r="J958"/>
      <c r="K958">
        <f t="shared" si="68"/>
        <v>1</v>
      </c>
      <c r="L958">
        <f t="shared" si="69"/>
        <v>0</v>
      </c>
    </row>
    <row r="959" spans="1:12" ht="14.5">
      <c r="A959" s="1">
        <v>44978</v>
      </c>
      <c r="B959" s="19">
        <v>895028487.49000001</v>
      </c>
      <c r="C959" s="16">
        <v>28.572299999999998</v>
      </c>
      <c r="D959" s="22">
        <v>28.57</v>
      </c>
      <c r="E959" s="23">
        <f t="shared" si="67"/>
        <v>-2.2999999999981924E-3</v>
      </c>
      <c r="F959" s="24">
        <f t="shared" si="66"/>
        <v>-8.0497544824819576E-5</v>
      </c>
      <c r="G959"/>
      <c r="H959"/>
      <c r="I959"/>
      <c r="J959"/>
      <c r="K959">
        <f t="shared" si="68"/>
        <v>0</v>
      </c>
      <c r="L959">
        <f t="shared" si="69"/>
        <v>1</v>
      </c>
    </row>
    <row r="960" spans="1:12" ht="14.5">
      <c r="A960" s="1">
        <v>44979</v>
      </c>
      <c r="B960" s="19">
        <v>891333140.38999999</v>
      </c>
      <c r="C960" s="16">
        <v>28.4544</v>
      </c>
      <c r="D960" s="22">
        <v>28.469999000000001</v>
      </c>
      <c r="E960" s="23">
        <f t="shared" si="67"/>
        <v>1.5599000000001695E-2</v>
      </c>
      <c r="F960" s="24">
        <f t="shared" si="66"/>
        <v>5.4821047008552968E-4</v>
      </c>
      <c r="G960"/>
      <c r="H960"/>
      <c r="I960"/>
      <c r="J960"/>
      <c r="K960">
        <f t="shared" si="68"/>
        <v>1</v>
      </c>
      <c r="L960">
        <f t="shared" si="69"/>
        <v>0</v>
      </c>
    </row>
    <row r="961" spans="1:12" ht="14.5">
      <c r="A961" s="1">
        <v>44980</v>
      </c>
      <c r="B961" s="19">
        <v>895388886.25</v>
      </c>
      <c r="C961" s="16">
        <v>28.447600000000001</v>
      </c>
      <c r="D961" s="22">
        <v>28.33</v>
      </c>
      <c r="E961" s="23">
        <f t="shared" si="67"/>
        <v>-0.11760000000000304</v>
      </c>
      <c r="F961" s="24">
        <f t="shared" si="66"/>
        <v>-4.1339163936501859E-3</v>
      </c>
      <c r="G961"/>
      <c r="H961"/>
      <c r="I961"/>
      <c r="J961"/>
      <c r="K961">
        <f t="shared" si="68"/>
        <v>0</v>
      </c>
      <c r="L961">
        <f t="shared" si="69"/>
        <v>1</v>
      </c>
    </row>
    <row r="962" spans="1:12" ht="14.5">
      <c r="A962" s="1">
        <v>44981</v>
      </c>
      <c r="B962" s="19">
        <v>896189617.32000005</v>
      </c>
      <c r="C962" s="16">
        <v>28.4054</v>
      </c>
      <c r="D962" s="22">
        <v>28.49</v>
      </c>
      <c r="E962" s="23">
        <f t="shared" si="67"/>
        <v>8.4599999999998232E-2</v>
      </c>
      <c r="F962" s="24">
        <f t="shared" ref="F962:F1025" si="70">+E962/C962</f>
        <v>2.9783069416377955E-3</v>
      </c>
      <c r="G962"/>
      <c r="H962"/>
      <c r="I962"/>
      <c r="J962"/>
      <c r="K962">
        <f t="shared" si="68"/>
        <v>1</v>
      </c>
      <c r="L962">
        <f t="shared" si="69"/>
        <v>0</v>
      </c>
    </row>
    <row r="963" spans="1:12" ht="14.5">
      <c r="A963" s="1">
        <v>44984</v>
      </c>
      <c r="B963" s="19">
        <v>900273510.67999995</v>
      </c>
      <c r="C963" s="16">
        <v>28.534800000000001</v>
      </c>
      <c r="D963" s="22">
        <v>28.639999</v>
      </c>
      <c r="E963" s="23">
        <f t="shared" si="67"/>
        <v>0.10519899999999893</v>
      </c>
      <c r="F963" s="24">
        <f t="shared" si="70"/>
        <v>3.6866913382956577E-3</v>
      </c>
      <c r="G963"/>
      <c r="H963"/>
      <c r="I963"/>
      <c r="J963"/>
      <c r="K963">
        <f t="shared" si="68"/>
        <v>1</v>
      </c>
      <c r="L963">
        <f t="shared" si="69"/>
        <v>0</v>
      </c>
    </row>
    <row r="964" spans="1:12" ht="14.5">
      <c r="A964" s="1">
        <v>44985</v>
      </c>
      <c r="B964" s="19">
        <v>896662739.09000003</v>
      </c>
      <c r="C964" s="16">
        <v>28.420400000000001</v>
      </c>
      <c r="D964" s="22">
        <v>28.379999000000002</v>
      </c>
      <c r="E964" s="23">
        <f t="shared" si="67"/>
        <v>-4.0400999999999243E-2</v>
      </c>
      <c r="F964" s="24">
        <f t="shared" si="70"/>
        <v>-1.4215493096507875E-3</v>
      </c>
      <c r="G964">
        <f>SUM(K714:K964)</f>
        <v>193</v>
      </c>
      <c r="H964">
        <f>SUM(L714:L964)</f>
        <v>58</v>
      </c>
      <c r="I964"/>
      <c r="J964"/>
      <c r="K964">
        <f t="shared" si="68"/>
        <v>0</v>
      </c>
      <c r="L964">
        <f t="shared" si="69"/>
        <v>1</v>
      </c>
    </row>
    <row r="965" spans="1:12" ht="14.5">
      <c r="A965" s="1">
        <v>44986</v>
      </c>
      <c r="B965" s="19">
        <v>901012820.03999996</v>
      </c>
      <c r="C965" s="16">
        <v>28.649100000000001</v>
      </c>
      <c r="D965" s="22">
        <v>28.610001</v>
      </c>
      <c r="E965" s="23">
        <f t="shared" si="67"/>
        <v>-3.9099000000000217E-2</v>
      </c>
      <c r="F965" s="24">
        <f t="shared" si="70"/>
        <v>-1.3647549137669321E-3</v>
      </c>
      <c r="G965"/>
      <c r="H965"/>
      <c r="I965"/>
      <c r="J965"/>
      <c r="K965">
        <f t="shared" si="68"/>
        <v>0</v>
      </c>
      <c r="L965">
        <f t="shared" si="69"/>
        <v>1</v>
      </c>
    </row>
    <row r="966" spans="1:12" ht="14.5">
      <c r="A966" s="1">
        <v>44987</v>
      </c>
      <c r="B966" s="19">
        <v>904050339.11000001</v>
      </c>
      <c r="C966" s="16">
        <v>28.7456</v>
      </c>
      <c r="D966" s="22">
        <v>28.719999000000001</v>
      </c>
      <c r="E966" s="23">
        <f t="shared" si="67"/>
        <v>-2.5600999999998209E-2</v>
      </c>
      <c r="F966" s="24">
        <f t="shared" si="70"/>
        <v>-8.9060586663691863E-4</v>
      </c>
      <c r="G966"/>
      <c r="H966"/>
      <c r="I966"/>
      <c r="J966"/>
      <c r="K966">
        <f t="shared" si="68"/>
        <v>0</v>
      </c>
      <c r="L966">
        <f t="shared" si="69"/>
        <v>1</v>
      </c>
    </row>
    <row r="967" spans="1:12" ht="14.5">
      <c r="A967" s="1">
        <v>44988</v>
      </c>
      <c r="B967" s="19">
        <v>904330725.12</v>
      </c>
      <c r="C967" s="16">
        <v>28.595400000000001</v>
      </c>
      <c r="D967" s="22">
        <v>28.549999</v>
      </c>
      <c r="E967" s="23">
        <f t="shared" si="67"/>
        <v>-4.5401000000001801E-2</v>
      </c>
      <c r="F967" s="24">
        <f t="shared" si="70"/>
        <v>-1.587702917252488E-3</v>
      </c>
      <c r="G967"/>
      <c r="H967"/>
      <c r="I967"/>
      <c r="J967"/>
      <c r="K967">
        <f t="shared" si="68"/>
        <v>0</v>
      </c>
      <c r="L967">
        <f t="shared" si="69"/>
        <v>1</v>
      </c>
    </row>
    <row r="968" spans="1:12" ht="14.5">
      <c r="A968" s="1">
        <v>44991</v>
      </c>
      <c r="B968" s="19">
        <v>908164628.83000004</v>
      </c>
      <c r="C968" s="16">
        <v>28.648700000000002</v>
      </c>
      <c r="D968" s="22">
        <v>28.73</v>
      </c>
      <c r="E968" s="23">
        <f t="shared" si="67"/>
        <v>8.1299999999998818E-2</v>
      </c>
      <c r="F968" s="24">
        <f t="shared" si="70"/>
        <v>2.837825102011568E-3</v>
      </c>
      <c r="G968"/>
      <c r="H968"/>
      <c r="I968"/>
      <c r="J968"/>
      <c r="K968">
        <f t="shared" si="68"/>
        <v>1</v>
      </c>
      <c r="L968">
        <f t="shared" si="69"/>
        <v>0</v>
      </c>
    </row>
    <row r="969" spans="1:12" ht="14.5">
      <c r="A969" s="1">
        <v>44992</v>
      </c>
      <c r="B969" s="19">
        <v>899280303.25</v>
      </c>
      <c r="C969" s="16">
        <v>28.368500000000001</v>
      </c>
      <c r="D969" s="22">
        <v>28.35</v>
      </c>
      <c r="E969" s="23">
        <f t="shared" si="67"/>
        <v>-1.8499999999999517E-2</v>
      </c>
      <c r="F969" s="24">
        <f t="shared" si="70"/>
        <v>-6.5213176586705382E-4</v>
      </c>
      <c r="G969"/>
      <c r="H969"/>
      <c r="I969"/>
      <c r="J969"/>
      <c r="K969">
        <f t="shared" si="68"/>
        <v>0</v>
      </c>
      <c r="L969">
        <f t="shared" si="69"/>
        <v>1</v>
      </c>
    </row>
    <row r="970" spans="1:12" ht="14.5">
      <c r="A970" s="1">
        <v>44993</v>
      </c>
      <c r="B970" s="19">
        <v>902504887.61000001</v>
      </c>
      <c r="C970" s="16">
        <v>28.402999999999999</v>
      </c>
      <c r="D970" s="22">
        <v>28.43</v>
      </c>
      <c r="E970" s="23">
        <f t="shared" si="67"/>
        <v>2.7000000000001023E-2</v>
      </c>
      <c r="F970" s="24">
        <f t="shared" si="70"/>
        <v>9.5060380945678356E-4</v>
      </c>
      <c r="G970"/>
      <c r="H970"/>
      <c r="I970"/>
      <c r="J970"/>
      <c r="K970">
        <f t="shared" si="68"/>
        <v>1</v>
      </c>
      <c r="L970">
        <f t="shared" si="69"/>
        <v>0</v>
      </c>
    </row>
    <row r="971" spans="1:12" ht="14.5">
      <c r="A971" s="1">
        <v>44994</v>
      </c>
      <c r="B971" s="19">
        <v>894817390.45000005</v>
      </c>
      <c r="C971" s="16">
        <v>28.161100000000001</v>
      </c>
      <c r="D971" s="22">
        <v>28.18</v>
      </c>
      <c r="E971" s="23">
        <f t="shared" si="67"/>
        <v>1.8899999999998585E-2</v>
      </c>
      <c r="F971" s="24">
        <f t="shared" si="70"/>
        <v>6.7113855637736394E-4</v>
      </c>
      <c r="G971"/>
      <c r="H971"/>
      <c r="I971"/>
      <c r="J971"/>
      <c r="K971">
        <f t="shared" si="68"/>
        <v>1</v>
      </c>
      <c r="L971">
        <f t="shared" si="69"/>
        <v>0</v>
      </c>
    </row>
    <row r="972" spans="1:12" ht="14.5">
      <c r="A972" s="1">
        <v>44995</v>
      </c>
      <c r="B972" s="19">
        <v>872911169.76999998</v>
      </c>
      <c r="C972" s="16">
        <v>27.342600000000001</v>
      </c>
      <c r="D972" s="22">
        <v>27.32</v>
      </c>
      <c r="E972" s="23">
        <f t="shared" si="67"/>
        <v>-2.260000000000062E-2</v>
      </c>
      <c r="F972" s="24">
        <f t="shared" si="70"/>
        <v>-8.265490480056988E-4</v>
      </c>
      <c r="G972"/>
      <c r="H972"/>
      <c r="I972"/>
      <c r="J972"/>
      <c r="K972">
        <f t="shared" si="68"/>
        <v>0</v>
      </c>
      <c r="L972">
        <f t="shared" si="69"/>
        <v>1</v>
      </c>
    </row>
    <row r="973" spans="1:12" ht="14.5">
      <c r="A973" s="1">
        <v>44998</v>
      </c>
      <c r="B973" s="19">
        <v>848026613.88999999</v>
      </c>
      <c r="C973" s="16">
        <v>26.563099999999999</v>
      </c>
      <c r="D973" s="22">
        <v>26.49</v>
      </c>
      <c r="E973" s="23">
        <f t="shared" ref="E973:E1036" si="71">(D973-C973)</f>
        <v>-7.3100000000000165E-2</v>
      </c>
      <c r="F973" s="24">
        <f t="shared" si="70"/>
        <v>-2.7519378385805937E-3</v>
      </c>
      <c r="G973"/>
      <c r="H973"/>
      <c r="I973"/>
      <c r="J973"/>
      <c r="K973">
        <f t="shared" si="68"/>
        <v>0</v>
      </c>
      <c r="L973">
        <f t="shared" si="69"/>
        <v>1</v>
      </c>
    </row>
    <row r="974" spans="1:12" ht="14.5">
      <c r="A974" s="1">
        <v>44999</v>
      </c>
      <c r="B974" s="19">
        <v>856309970</v>
      </c>
      <c r="C974" s="16">
        <v>26.991599999999998</v>
      </c>
      <c r="D974" s="22">
        <v>27.059999000000001</v>
      </c>
      <c r="E974" s="23">
        <f t="shared" si="71"/>
        <v>6.8399000000002985E-2</v>
      </c>
      <c r="F974" s="24">
        <f t="shared" si="70"/>
        <v>2.5340846781962902E-3</v>
      </c>
      <c r="G974"/>
      <c r="H974"/>
      <c r="I974"/>
      <c r="J974"/>
      <c r="K974">
        <f t="shared" si="68"/>
        <v>1</v>
      </c>
      <c r="L974">
        <f t="shared" si="69"/>
        <v>0</v>
      </c>
    </row>
    <row r="975" spans="1:12" ht="14.5">
      <c r="A975" s="1">
        <v>45000</v>
      </c>
      <c r="B975" s="19">
        <v>821079434.97000003</v>
      </c>
      <c r="C975" s="16">
        <v>26.169899999999998</v>
      </c>
      <c r="D975" s="22">
        <v>26.09</v>
      </c>
      <c r="E975" s="23">
        <f t="shared" si="71"/>
        <v>-7.9899999999998528E-2</v>
      </c>
      <c r="F975" s="24">
        <f t="shared" si="70"/>
        <v>-3.053125919472315E-3</v>
      </c>
      <c r="G975"/>
      <c r="H975"/>
      <c r="I975"/>
      <c r="J975"/>
      <c r="K975">
        <f t="shared" si="68"/>
        <v>0</v>
      </c>
      <c r="L975">
        <f t="shared" si="69"/>
        <v>1</v>
      </c>
    </row>
    <row r="976" spans="1:12" ht="14.5">
      <c r="A976" s="1">
        <v>45001</v>
      </c>
      <c r="B976" s="19">
        <v>792734193.73000002</v>
      </c>
      <c r="C976" s="16">
        <v>26.424499999999998</v>
      </c>
      <c r="D976" s="22">
        <v>26.41</v>
      </c>
      <c r="E976" s="23">
        <f t="shared" si="71"/>
        <v>-1.4499999999998181E-2</v>
      </c>
      <c r="F976" s="24">
        <f t="shared" si="70"/>
        <v>-5.4873318322004887E-4</v>
      </c>
      <c r="G976"/>
      <c r="H976"/>
      <c r="I976"/>
      <c r="J976"/>
      <c r="K976">
        <f t="shared" si="68"/>
        <v>0</v>
      </c>
      <c r="L976">
        <f t="shared" si="69"/>
        <v>1</v>
      </c>
    </row>
    <row r="977" spans="1:12" ht="14.5">
      <c r="A977" s="1">
        <v>45002</v>
      </c>
      <c r="B977" s="19">
        <v>769723481.15999997</v>
      </c>
      <c r="C977" s="16">
        <v>25.829599999999999</v>
      </c>
      <c r="D977" s="22">
        <v>25.9</v>
      </c>
      <c r="E977" s="23">
        <f t="shared" si="71"/>
        <v>7.0399999999999352E-2</v>
      </c>
      <c r="F977" s="24">
        <f t="shared" si="70"/>
        <v>2.7255551770062002E-3</v>
      </c>
      <c r="G977"/>
      <c r="H977"/>
      <c r="I977"/>
      <c r="J977"/>
      <c r="K977">
        <f t="shared" si="68"/>
        <v>1</v>
      </c>
      <c r="L977">
        <f t="shared" si="69"/>
        <v>0</v>
      </c>
    </row>
    <row r="978" spans="1:12" ht="14.5">
      <c r="A978" s="1">
        <v>45005</v>
      </c>
      <c r="B978" s="19">
        <v>776437642.34000003</v>
      </c>
      <c r="C978" s="16">
        <v>26.1647</v>
      </c>
      <c r="D978" s="22">
        <v>26.219999000000001</v>
      </c>
      <c r="E978" s="23">
        <f t="shared" si="71"/>
        <v>5.5299000000001541E-2</v>
      </c>
      <c r="F978" s="24">
        <f t="shared" si="70"/>
        <v>2.1134964283940402E-3</v>
      </c>
      <c r="G978"/>
      <c r="H978"/>
      <c r="I978"/>
      <c r="J978"/>
      <c r="K978">
        <f t="shared" si="68"/>
        <v>1</v>
      </c>
      <c r="L978">
        <f t="shared" si="69"/>
        <v>0</v>
      </c>
    </row>
    <row r="979" spans="1:12" ht="14.5">
      <c r="A979" s="1">
        <v>45006</v>
      </c>
      <c r="B979" s="19">
        <v>786130839.16999996</v>
      </c>
      <c r="C979" s="16">
        <v>26.491399999999999</v>
      </c>
      <c r="D979" s="22">
        <v>26.5</v>
      </c>
      <c r="E979" s="23">
        <f t="shared" si="71"/>
        <v>8.6000000000012733E-3</v>
      </c>
      <c r="F979" s="24">
        <f t="shared" si="70"/>
        <v>3.2463365469553418E-4</v>
      </c>
      <c r="G979"/>
      <c r="H979"/>
      <c r="I979"/>
      <c r="J979"/>
      <c r="K979">
        <f t="shared" si="68"/>
        <v>1</v>
      </c>
      <c r="L979">
        <f t="shared" si="69"/>
        <v>0</v>
      </c>
    </row>
    <row r="980" spans="1:12" ht="14.5">
      <c r="A980" s="1">
        <v>45007</v>
      </c>
      <c r="B980" s="19">
        <v>776394071</v>
      </c>
      <c r="C980" s="16">
        <v>26.2074</v>
      </c>
      <c r="D980" s="22">
        <v>26.09</v>
      </c>
      <c r="E980" s="23">
        <f t="shared" si="71"/>
        <v>-0.11739999999999995</v>
      </c>
      <c r="F980" s="24">
        <f t="shared" si="70"/>
        <v>-4.4796507856559578E-3</v>
      </c>
      <c r="G980"/>
      <c r="H980"/>
      <c r="I980"/>
      <c r="J980"/>
      <c r="K980">
        <f t="shared" si="68"/>
        <v>0</v>
      </c>
      <c r="L980">
        <f t="shared" si="69"/>
        <v>1</v>
      </c>
    </row>
    <row r="981" spans="1:12" ht="14.5">
      <c r="A981" s="1">
        <v>45008</v>
      </c>
      <c r="B981" s="19">
        <v>767318289.29999995</v>
      </c>
      <c r="C981" s="16">
        <v>25.988800000000001</v>
      </c>
      <c r="D981" s="22">
        <v>25.959999</v>
      </c>
      <c r="E981" s="23">
        <f t="shared" si="71"/>
        <v>-2.8801000000001409E-2</v>
      </c>
      <c r="F981" s="24">
        <f t="shared" si="70"/>
        <v>-1.1082081512036495E-3</v>
      </c>
      <c r="G981"/>
      <c r="H981"/>
      <c r="I981"/>
      <c r="J981"/>
      <c r="K981">
        <f t="shared" si="68"/>
        <v>0</v>
      </c>
      <c r="L981">
        <f t="shared" si="69"/>
        <v>1</v>
      </c>
    </row>
    <row r="982" spans="1:12" ht="14.5">
      <c r="A982" s="1">
        <v>45009</v>
      </c>
      <c r="B982" s="19">
        <v>764329210.98000002</v>
      </c>
      <c r="C982" s="16">
        <v>25.887499999999999</v>
      </c>
      <c r="D982" s="22">
        <v>25.700001</v>
      </c>
      <c r="E982" s="23">
        <f t="shared" si="71"/>
        <v>-0.18749899999999897</v>
      </c>
      <c r="F982" s="24">
        <f t="shared" si="70"/>
        <v>-7.2428392081119834E-3</v>
      </c>
      <c r="G982"/>
      <c r="H982"/>
      <c r="I982"/>
      <c r="J982"/>
      <c r="K982">
        <f t="shared" si="68"/>
        <v>0</v>
      </c>
      <c r="L982">
        <f t="shared" si="69"/>
        <v>1</v>
      </c>
    </row>
    <row r="983" spans="1:12" ht="14.5">
      <c r="A983" s="1">
        <v>45012</v>
      </c>
      <c r="B983" s="19">
        <v>775600349.88999999</v>
      </c>
      <c r="C983" s="16">
        <v>26.269300000000001</v>
      </c>
      <c r="D983" s="22">
        <v>26.35</v>
      </c>
      <c r="E983" s="23">
        <f t="shared" si="71"/>
        <v>8.0700000000000216E-2</v>
      </c>
      <c r="F983" s="24">
        <f t="shared" si="70"/>
        <v>3.0720270429741262E-3</v>
      </c>
      <c r="G983"/>
      <c r="H983"/>
      <c r="I983"/>
      <c r="J983"/>
      <c r="K983">
        <f t="shared" si="68"/>
        <v>1</v>
      </c>
      <c r="L983">
        <f t="shared" si="69"/>
        <v>0</v>
      </c>
    </row>
    <row r="984" spans="1:12" ht="14.5">
      <c r="A984" s="1">
        <v>45013</v>
      </c>
      <c r="B984" s="19">
        <v>768610282.69000006</v>
      </c>
      <c r="C984" s="16">
        <v>26.3674</v>
      </c>
      <c r="D984" s="22">
        <v>26.34</v>
      </c>
      <c r="E984" s="23">
        <f t="shared" si="71"/>
        <v>-2.7400000000000091E-2</v>
      </c>
      <c r="F984" s="24">
        <f t="shared" si="70"/>
        <v>-1.0391619954944397E-3</v>
      </c>
      <c r="G984"/>
      <c r="H984"/>
      <c r="I984"/>
      <c r="J984"/>
      <c r="K984">
        <f t="shared" si="68"/>
        <v>0</v>
      </c>
      <c r="L984">
        <f t="shared" si="69"/>
        <v>1</v>
      </c>
    </row>
    <row r="985" spans="1:12" ht="14.5">
      <c r="A985" s="1">
        <v>45014</v>
      </c>
      <c r="B985" s="19">
        <v>761023569.27999997</v>
      </c>
      <c r="C985" s="16">
        <v>26.470400000000001</v>
      </c>
      <c r="D985" s="22">
        <v>26.5</v>
      </c>
      <c r="E985" s="23">
        <f t="shared" si="71"/>
        <v>2.9599999999998516E-2</v>
      </c>
      <c r="F985" s="24">
        <f t="shared" si="70"/>
        <v>1.1182301740811818E-3</v>
      </c>
      <c r="G985"/>
      <c r="H985"/>
      <c r="I985"/>
      <c r="J985"/>
      <c r="K985">
        <f t="shared" si="68"/>
        <v>1</v>
      </c>
      <c r="L985">
        <f t="shared" si="69"/>
        <v>0</v>
      </c>
    </row>
    <row r="986" spans="1:12" ht="14.5">
      <c r="A986" s="1">
        <v>45015</v>
      </c>
      <c r="B986" s="19">
        <v>755783531.16999996</v>
      </c>
      <c r="C986" s="16">
        <v>26.4955</v>
      </c>
      <c r="D986" s="22">
        <v>26.52</v>
      </c>
      <c r="E986" s="23">
        <f t="shared" si="71"/>
        <v>2.4499999999999744E-2</v>
      </c>
      <c r="F986" s="24">
        <f t="shared" si="70"/>
        <v>9.2468532392292067E-4</v>
      </c>
      <c r="G986"/>
      <c r="H986"/>
      <c r="I986"/>
      <c r="J986"/>
      <c r="K986">
        <f t="shared" si="68"/>
        <v>1</v>
      </c>
      <c r="L986">
        <f t="shared" si="69"/>
        <v>0</v>
      </c>
    </row>
    <row r="987" spans="1:12" ht="14.5">
      <c r="A987" s="1">
        <v>45016</v>
      </c>
      <c r="B987" s="19">
        <v>748730389.75</v>
      </c>
      <c r="C987" s="16">
        <v>26.340599999999998</v>
      </c>
      <c r="D987" s="22">
        <v>26.3</v>
      </c>
      <c r="E987" s="23">
        <f t="shared" si="71"/>
        <v>-4.0599999999997749E-2</v>
      </c>
      <c r="F987" s="24">
        <f t="shared" si="70"/>
        <v>-1.5413468182196969E-3</v>
      </c>
      <c r="G987">
        <f>SUM(K737:K987)</f>
        <v>185</v>
      </c>
      <c r="H987">
        <f>SUM(L737:L987)</f>
        <v>66</v>
      </c>
      <c r="I987"/>
      <c r="J987"/>
      <c r="K987">
        <f t="shared" si="68"/>
        <v>0</v>
      </c>
      <c r="L987">
        <f t="shared" si="69"/>
        <v>1</v>
      </c>
    </row>
    <row r="988" spans="1:12" ht="14.5">
      <c r="A988" s="1">
        <v>45019</v>
      </c>
      <c r="B988" s="19">
        <v>744718973.30999994</v>
      </c>
      <c r="C988" s="27">
        <v>26.199400000000001</v>
      </c>
      <c r="D988">
        <v>26.15</v>
      </c>
      <c r="E988" s="23">
        <f t="shared" si="71"/>
        <v>-4.9400000000002109E-2</v>
      </c>
      <c r="F988" s="24">
        <f t="shared" si="70"/>
        <v>-1.8855393634969544E-3</v>
      </c>
      <c r="G988"/>
      <c r="H988"/>
      <c r="I988"/>
      <c r="J988"/>
      <c r="K988">
        <f t="shared" si="68"/>
        <v>0</v>
      </c>
      <c r="L988">
        <f t="shared" si="69"/>
        <v>1</v>
      </c>
    </row>
    <row r="989" spans="1:12" ht="14.5">
      <c r="A989" s="1">
        <v>45020</v>
      </c>
      <c r="B989" s="19">
        <v>732122049.88999999</v>
      </c>
      <c r="C989" s="27">
        <v>26.007899999999999</v>
      </c>
      <c r="D989">
        <v>26.01</v>
      </c>
      <c r="E989" s="23">
        <f t="shared" si="71"/>
        <v>2.1000000000022112E-3</v>
      </c>
      <c r="F989" s="24">
        <f t="shared" si="70"/>
        <v>8.0744696803748529E-5</v>
      </c>
      <c r="G989"/>
      <c r="H989"/>
      <c r="I989"/>
      <c r="J989"/>
      <c r="K989">
        <f t="shared" si="68"/>
        <v>1</v>
      </c>
      <c r="L989">
        <f t="shared" si="69"/>
        <v>0</v>
      </c>
    </row>
    <row r="990" spans="1:12" ht="14.5">
      <c r="A990" s="1">
        <v>45021</v>
      </c>
      <c r="B990" s="19">
        <v>717921300.72000003</v>
      </c>
      <c r="C990" s="27">
        <v>25.847799999999999</v>
      </c>
      <c r="D990">
        <v>25.85</v>
      </c>
      <c r="E990" s="23">
        <f t="shared" si="71"/>
        <v>2.2000000000019782E-3</v>
      </c>
      <c r="F990" s="24">
        <f t="shared" si="70"/>
        <v>8.5113626691709862E-5</v>
      </c>
      <c r="G990"/>
      <c r="H990"/>
      <c r="I990"/>
      <c r="J990"/>
      <c r="K990">
        <f t="shared" si="68"/>
        <v>1</v>
      </c>
      <c r="L990">
        <f t="shared" si="69"/>
        <v>0</v>
      </c>
    </row>
    <row r="991" spans="1:12" ht="14.5">
      <c r="A991" s="1">
        <v>45022</v>
      </c>
      <c r="B991" s="19">
        <v>717223393.41999996</v>
      </c>
      <c r="C991" s="27">
        <v>25.892499999999998</v>
      </c>
      <c r="D991">
        <v>25.84</v>
      </c>
      <c r="E991" s="23">
        <f t="shared" si="71"/>
        <v>-5.2499999999998437E-2</v>
      </c>
      <c r="F991" s="24">
        <f t="shared" si="70"/>
        <v>-2.0276141739885463E-3</v>
      </c>
      <c r="G991"/>
      <c r="H991"/>
      <c r="I991"/>
      <c r="J991"/>
      <c r="K991">
        <f t="shared" si="68"/>
        <v>0</v>
      </c>
      <c r="L991">
        <f t="shared" si="69"/>
        <v>1</v>
      </c>
    </row>
    <row r="992" spans="1:12" ht="14.5">
      <c r="A992" s="1">
        <v>45026</v>
      </c>
      <c r="B992" s="19">
        <v>720627615.76999998</v>
      </c>
      <c r="C992" s="27">
        <v>26.2285</v>
      </c>
      <c r="D992" s="28">
        <v>26.120000999999998</v>
      </c>
      <c r="E992" s="23">
        <f t="shared" si="71"/>
        <v>-0.1084990000000019</v>
      </c>
      <c r="F992" s="24">
        <f t="shared" si="70"/>
        <v>-4.136683378767444E-3</v>
      </c>
      <c r="G992"/>
      <c r="H992"/>
      <c r="I992"/>
      <c r="J992"/>
      <c r="K992">
        <f t="shared" si="68"/>
        <v>0</v>
      </c>
      <c r="L992">
        <f t="shared" si="69"/>
        <v>1</v>
      </c>
    </row>
    <row r="993" spans="1:12" ht="14.5">
      <c r="A993" s="1">
        <v>45027</v>
      </c>
      <c r="B993" s="19">
        <v>717933406.38</v>
      </c>
      <c r="C993" s="27">
        <v>26.297899999999998</v>
      </c>
      <c r="D993">
        <v>26.15</v>
      </c>
      <c r="E993" s="23">
        <f t="shared" si="71"/>
        <v>-0.14789999999999992</v>
      </c>
      <c r="F993" s="24">
        <f t="shared" si="70"/>
        <v>-5.6240232109788209E-3</v>
      </c>
      <c r="G993"/>
      <c r="H993"/>
      <c r="I993"/>
      <c r="J993"/>
      <c r="K993">
        <f t="shared" ref="K993:K1049" si="72">IF(E993&gt;0,1,0)</f>
        <v>0</v>
      </c>
      <c r="L993">
        <f t="shared" ref="L993:L1049" si="73">IF(E993&lt;0,1,0)</f>
        <v>1</v>
      </c>
    </row>
    <row r="994" spans="1:12" ht="14.5">
      <c r="A994" s="1">
        <v>45028</v>
      </c>
      <c r="B994" s="19">
        <v>717756869.09000003</v>
      </c>
      <c r="C994" s="27">
        <v>26.291499999999999</v>
      </c>
      <c r="D994">
        <v>26.27</v>
      </c>
      <c r="E994" s="23">
        <f t="shared" si="71"/>
        <v>-2.1499999999999631E-2</v>
      </c>
      <c r="F994" s="24">
        <f t="shared" si="70"/>
        <v>-8.1775478766900453E-4</v>
      </c>
      <c r="G994"/>
      <c r="H994"/>
      <c r="I994"/>
      <c r="J994"/>
      <c r="K994">
        <f t="shared" si="72"/>
        <v>0</v>
      </c>
      <c r="L994">
        <f t="shared" si="73"/>
        <v>1</v>
      </c>
    </row>
    <row r="995" spans="1:12" ht="14.5">
      <c r="A995" s="1">
        <v>45029</v>
      </c>
      <c r="B995" s="19">
        <v>720404822.14999998</v>
      </c>
      <c r="C995" s="27">
        <v>26.388500000000001</v>
      </c>
      <c r="D995">
        <v>26.35</v>
      </c>
      <c r="E995" s="23">
        <f t="shared" si="71"/>
        <v>-3.8499999999999091E-2</v>
      </c>
      <c r="F995" s="24">
        <f t="shared" si="70"/>
        <v>-1.4589688690148774E-3</v>
      </c>
      <c r="G995"/>
      <c r="H995"/>
      <c r="I995"/>
      <c r="J995"/>
      <c r="K995">
        <f t="shared" si="72"/>
        <v>0</v>
      </c>
      <c r="L995">
        <f t="shared" si="73"/>
        <v>1</v>
      </c>
    </row>
    <row r="996" spans="1:12" ht="14.5">
      <c r="A996" s="1">
        <v>45030</v>
      </c>
      <c r="B996" s="19">
        <v>721640905.65999997</v>
      </c>
      <c r="C996" s="27">
        <v>26.506599999999999</v>
      </c>
      <c r="D996">
        <v>26.5</v>
      </c>
      <c r="E996" s="23">
        <f t="shared" si="71"/>
        <v>-6.599999999998829E-3</v>
      </c>
      <c r="F996" s="24">
        <f t="shared" si="70"/>
        <v>-2.4899459002659073E-4</v>
      </c>
      <c r="G996"/>
      <c r="H996"/>
      <c r="I996"/>
      <c r="J996"/>
      <c r="K996">
        <f t="shared" si="72"/>
        <v>0</v>
      </c>
      <c r="L996">
        <f t="shared" si="73"/>
        <v>1</v>
      </c>
    </row>
    <row r="997" spans="1:12" ht="14.5">
      <c r="A997" s="1">
        <v>45033</v>
      </c>
      <c r="B997" s="19">
        <v>720373257.80999994</v>
      </c>
      <c r="C997" s="27">
        <v>26.6312</v>
      </c>
      <c r="D997">
        <v>26.65</v>
      </c>
      <c r="E997" s="23">
        <f t="shared" si="71"/>
        <v>1.8799999999998818E-2</v>
      </c>
      <c r="F997" s="24">
        <f t="shared" si="70"/>
        <v>7.0593889873527362E-4</v>
      </c>
      <c r="G997"/>
      <c r="H997"/>
      <c r="I997"/>
      <c r="J997"/>
      <c r="K997">
        <f t="shared" si="72"/>
        <v>1</v>
      </c>
      <c r="L997">
        <f t="shared" si="73"/>
        <v>0</v>
      </c>
    </row>
    <row r="998" spans="1:12" ht="14.5">
      <c r="A998" s="1">
        <v>45034</v>
      </c>
      <c r="B998" s="19">
        <v>717629025.23000002</v>
      </c>
      <c r="C998" s="27">
        <v>26.677700000000002</v>
      </c>
      <c r="D998">
        <v>26.68</v>
      </c>
      <c r="E998" s="23">
        <f t="shared" si="71"/>
        <v>2.2999999999981924E-3</v>
      </c>
      <c r="F998" s="24">
        <f t="shared" si="70"/>
        <v>8.6214328821382366E-5</v>
      </c>
      <c r="G998"/>
      <c r="H998"/>
      <c r="I998"/>
      <c r="J998"/>
      <c r="K998">
        <f t="shared" si="72"/>
        <v>1</v>
      </c>
      <c r="L998">
        <f t="shared" si="73"/>
        <v>0</v>
      </c>
    </row>
    <row r="999" spans="1:12" ht="14.5">
      <c r="A999" s="1">
        <v>45035</v>
      </c>
      <c r="B999" s="19">
        <v>718189028.78999996</v>
      </c>
      <c r="C999" s="27">
        <v>26.698499999999999</v>
      </c>
      <c r="D999" s="28">
        <v>26.639999</v>
      </c>
      <c r="E999" s="23">
        <f t="shared" si="71"/>
        <v>-5.8500999999999692E-2</v>
      </c>
      <c r="F999" s="24">
        <f t="shared" si="70"/>
        <v>-2.191171788677255E-3</v>
      </c>
      <c r="G999"/>
      <c r="H999"/>
      <c r="I999"/>
      <c r="J999"/>
      <c r="K999">
        <f t="shared" si="72"/>
        <v>0</v>
      </c>
      <c r="L999">
        <f t="shared" si="73"/>
        <v>1</v>
      </c>
    </row>
    <row r="1000" spans="1:12" ht="14.5">
      <c r="A1000" s="1">
        <v>45036</v>
      </c>
      <c r="B1000" s="19">
        <v>716471217.85000002</v>
      </c>
      <c r="C1000" s="27">
        <v>26.634599999999999</v>
      </c>
      <c r="D1000">
        <v>26.6</v>
      </c>
      <c r="E1000" s="23">
        <f t="shared" si="71"/>
        <v>-3.4599999999997522E-2</v>
      </c>
      <c r="F1000" s="24">
        <f t="shared" si="70"/>
        <v>-1.2990621222018549E-3</v>
      </c>
      <c r="G1000"/>
      <c r="H1000"/>
      <c r="I1000"/>
      <c r="J1000"/>
      <c r="K1000">
        <f t="shared" si="72"/>
        <v>0</v>
      </c>
      <c r="L1000">
        <f t="shared" si="73"/>
        <v>1</v>
      </c>
    </row>
    <row r="1001" spans="1:12" ht="14.5">
      <c r="A1001" s="1">
        <v>45037</v>
      </c>
      <c r="B1001" s="19">
        <v>715383555.5</v>
      </c>
      <c r="C1001" s="27">
        <v>26.643699999999999</v>
      </c>
      <c r="D1001">
        <v>26.6</v>
      </c>
      <c r="E1001" s="23">
        <f t="shared" si="71"/>
        <v>-4.369999999999763E-2</v>
      </c>
      <c r="F1001" s="24">
        <f t="shared" si="70"/>
        <v>-1.6401625900305751E-3</v>
      </c>
      <c r="G1001"/>
      <c r="H1001"/>
      <c r="I1001"/>
      <c r="J1001"/>
      <c r="K1001">
        <f t="shared" si="72"/>
        <v>0</v>
      </c>
      <c r="L1001">
        <f t="shared" si="73"/>
        <v>1</v>
      </c>
    </row>
    <row r="1002" spans="1:12" ht="14.5">
      <c r="A1002" s="1">
        <v>45040</v>
      </c>
      <c r="B1002" s="19">
        <v>710261299.15999997</v>
      </c>
      <c r="C1002" s="27">
        <v>26.6265</v>
      </c>
      <c r="D1002">
        <v>26.639999</v>
      </c>
      <c r="E1002" s="23">
        <f t="shared" si="71"/>
        <v>1.3498999999999484E-2</v>
      </c>
      <c r="F1002" s="24">
        <f t="shared" si="70"/>
        <v>5.069761328000107E-4</v>
      </c>
      <c r="G1002"/>
      <c r="H1002"/>
      <c r="I1002"/>
      <c r="J1002"/>
      <c r="K1002">
        <f t="shared" si="72"/>
        <v>1</v>
      </c>
      <c r="L1002">
        <f t="shared" si="73"/>
        <v>0</v>
      </c>
    </row>
    <row r="1003" spans="1:12" ht="14.5">
      <c r="A1003" s="1">
        <v>45041</v>
      </c>
      <c r="B1003" s="19">
        <v>703168150.66999996</v>
      </c>
      <c r="C1003" s="27">
        <v>26.360600000000002</v>
      </c>
      <c r="D1003">
        <v>26.32</v>
      </c>
      <c r="E1003" s="23">
        <f t="shared" si="71"/>
        <v>-4.0600000000001302E-2</v>
      </c>
      <c r="F1003" s="24">
        <f t="shared" si="70"/>
        <v>-1.5401773859472583E-3</v>
      </c>
      <c r="G1003"/>
      <c r="H1003"/>
      <c r="I1003"/>
      <c r="J1003"/>
      <c r="K1003">
        <f t="shared" si="72"/>
        <v>0</v>
      </c>
      <c r="L1003">
        <f t="shared" si="73"/>
        <v>1</v>
      </c>
    </row>
    <row r="1004" spans="1:12" ht="14.5">
      <c r="A1004" s="1">
        <v>45042</v>
      </c>
      <c r="B1004" s="19">
        <v>703806511.72000003</v>
      </c>
      <c r="C1004" s="27">
        <v>26.409199999999998</v>
      </c>
      <c r="D1004">
        <v>26.370000999999998</v>
      </c>
      <c r="E1004" s="23">
        <f t="shared" si="71"/>
        <v>-3.9198999999999984E-2</v>
      </c>
      <c r="F1004" s="24">
        <f t="shared" si="70"/>
        <v>-1.4842933523166164E-3</v>
      </c>
      <c r="G1004"/>
      <c r="H1004"/>
      <c r="I1004"/>
      <c r="J1004"/>
      <c r="K1004">
        <f t="shared" si="72"/>
        <v>0</v>
      </c>
      <c r="L1004">
        <f t="shared" si="73"/>
        <v>1</v>
      </c>
    </row>
    <row r="1005" spans="1:12" ht="14.5">
      <c r="A1005" s="1">
        <v>45043</v>
      </c>
      <c r="B1005" s="19">
        <v>706527157.16999996</v>
      </c>
      <c r="C1005" s="27">
        <v>26.6112</v>
      </c>
      <c r="D1005">
        <v>26.565000999999999</v>
      </c>
      <c r="E1005" s="23">
        <f t="shared" si="71"/>
        <v>-4.6199000000001433E-2</v>
      </c>
      <c r="F1005" s="24">
        <f t="shared" si="70"/>
        <v>-1.7360735329485868E-3</v>
      </c>
      <c r="G1005"/>
      <c r="H1005"/>
      <c r="I1005"/>
      <c r="J1005"/>
      <c r="K1005">
        <f t="shared" si="72"/>
        <v>0</v>
      </c>
      <c r="L1005">
        <f t="shared" si="73"/>
        <v>1</v>
      </c>
    </row>
    <row r="1006" spans="1:12" ht="14.5">
      <c r="A1006" s="1">
        <v>45044</v>
      </c>
      <c r="B1006" s="19">
        <v>706455660.41999996</v>
      </c>
      <c r="C1006" s="27">
        <v>26.608499999999999</v>
      </c>
      <c r="D1006">
        <v>26.559999000000001</v>
      </c>
      <c r="E1006" s="23">
        <f t="shared" si="71"/>
        <v>-4.8500999999998129E-2</v>
      </c>
      <c r="F1006" s="24">
        <f t="shared" si="70"/>
        <v>-1.8227634026720082E-3</v>
      </c>
      <c r="G1006">
        <f>SUM(K757:K1006)</f>
        <v>172</v>
      </c>
      <c r="H1006">
        <f>SUM(L757:L1006)</f>
        <v>78</v>
      </c>
      <c r="I1006"/>
      <c r="J1006"/>
      <c r="K1006">
        <f t="shared" si="72"/>
        <v>0</v>
      </c>
      <c r="L1006">
        <f t="shared" si="73"/>
        <v>1</v>
      </c>
    </row>
    <row r="1007" spans="1:12" ht="14.5">
      <c r="A1007" s="1">
        <v>45047</v>
      </c>
      <c r="B1007" s="19">
        <v>710287112.95000005</v>
      </c>
      <c r="C1007" s="27">
        <v>26.8033</v>
      </c>
      <c r="D1007">
        <v>26.82</v>
      </c>
      <c r="E1007" s="23">
        <f t="shared" si="71"/>
        <v>1.6700000000000159E-2</v>
      </c>
      <c r="F1007" s="24">
        <f t="shared" si="70"/>
        <v>6.2305760857805416E-4</v>
      </c>
      <c r="G1007"/>
      <c r="H1007"/>
      <c r="I1007"/>
      <c r="J1007"/>
      <c r="K1007">
        <f t="shared" si="72"/>
        <v>1</v>
      </c>
      <c r="L1007">
        <f t="shared" si="73"/>
        <v>0</v>
      </c>
    </row>
    <row r="1008" spans="1:12" ht="14.5">
      <c r="A1008" s="1">
        <v>45048</v>
      </c>
      <c r="B1008" s="19">
        <v>720304023.90999997</v>
      </c>
      <c r="C1008" s="27">
        <v>26.653199999999998</v>
      </c>
      <c r="D1008">
        <v>26.620000999999998</v>
      </c>
      <c r="E1008" s="23">
        <f t="shared" si="71"/>
        <v>-3.3198999999999756E-2</v>
      </c>
      <c r="F1008" s="24">
        <f t="shared" si="70"/>
        <v>-1.2455915237194694E-3</v>
      </c>
      <c r="G1008"/>
      <c r="H1008"/>
      <c r="I1008"/>
      <c r="J1008"/>
      <c r="K1008">
        <f t="shared" si="72"/>
        <v>0</v>
      </c>
      <c r="L1008">
        <f t="shared" si="73"/>
        <v>1</v>
      </c>
    </row>
    <row r="1009" spans="1:12" ht="14.5">
      <c r="A1009" s="1">
        <v>45049</v>
      </c>
      <c r="B1009" s="19">
        <v>730435519.95000005</v>
      </c>
      <c r="C1009" s="27">
        <v>26.633900000000001</v>
      </c>
      <c r="D1009">
        <v>26.52</v>
      </c>
      <c r="E1009" s="23">
        <f t="shared" si="71"/>
        <v>-0.113900000000001</v>
      </c>
      <c r="F1009" s="24">
        <f t="shared" si="70"/>
        <v>-4.2765047552180118E-3</v>
      </c>
      <c r="G1009"/>
      <c r="H1009"/>
      <c r="I1009"/>
      <c r="J1009"/>
      <c r="K1009">
        <f t="shared" si="72"/>
        <v>0</v>
      </c>
      <c r="L1009">
        <f t="shared" si="73"/>
        <v>1</v>
      </c>
    </row>
    <row r="1010" spans="1:12" ht="14.5">
      <c r="A1010" s="1">
        <v>45050</v>
      </c>
      <c r="B1010" s="19">
        <v>728783810.55999994</v>
      </c>
      <c r="C1010" s="27">
        <v>26.453099999999999</v>
      </c>
      <c r="D1010">
        <v>26.440000999999999</v>
      </c>
      <c r="E1010" s="23">
        <f t="shared" si="71"/>
        <v>-1.3099000000000416E-2</v>
      </c>
      <c r="F1010" s="24">
        <f t="shared" si="70"/>
        <v>-4.9517825888082745E-4</v>
      </c>
      <c r="G1010"/>
      <c r="H1010"/>
      <c r="I1010"/>
      <c r="J1010"/>
      <c r="K1010">
        <f t="shared" si="72"/>
        <v>0</v>
      </c>
      <c r="L1010">
        <f t="shared" si="73"/>
        <v>1</v>
      </c>
    </row>
    <row r="1011" spans="1:12" ht="14.5">
      <c r="A1011" s="1">
        <v>45051</v>
      </c>
      <c r="B1011" s="23">
        <v>732981299.60000002</v>
      </c>
      <c r="C1011" s="29">
        <v>26.605499999999999</v>
      </c>
      <c r="D1011">
        <v>26.58</v>
      </c>
      <c r="E1011" s="23">
        <f t="shared" si="71"/>
        <v>-2.5500000000000966E-2</v>
      </c>
      <c r="F1011" s="24">
        <f t="shared" si="70"/>
        <v>-9.5844844111183649E-4</v>
      </c>
      <c r="G1011"/>
      <c r="H1011"/>
      <c r="I1011"/>
      <c r="J1011"/>
      <c r="K1011">
        <f t="shared" si="72"/>
        <v>0</v>
      </c>
      <c r="L1011">
        <f t="shared" si="73"/>
        <v>1</v>
      </c>
    </row>
    <row r="1012" spans="1:12" ht="14.5">
      <c r="A1012" s="1">
        <v>45054</v>
      </c>
      <c r="B1012" s="19">
        <v>736114813.33000004</v>
      </c>
      <c r="C1012" s="27">
        <v>26.719200000000001</v>
      </c>
      <c r="D1012">
        <v>26.6</v>
      </c>
      <c r="E1012" s="23">
        <f t="shared" si="71"/>
        <v>-0.11919999999999931</v>
      </c>
      <c r="F1012" s="24">
        <f t="shared" si="70"/>
        <v>-4.4612114135153483E-3</v>
      </c>
      <c r="G1012"/>
      <c r="H1012"/>
      <c r="I1012"/>
      <c r="J1012"/>
      <c r="K1012">
        <f t="shared" si="72"/>
        <v>0</v>
      </c>
      <c r="L1012">
        <f t="shared" si="73"/>
        <v>1</v>
      </c>
    </row>
    <row r="1013" spans="1:12" ht="14.5">
      <c r="A1013" s="1">
        <v>45055</v>
      </c>
      <c r="B1013" s="19">
        <v>734336545.63</v>
      </c>
      <c r="C1013" s="27">
        <v>26.727399999999999</v>
      </c>
      <c r="D1013">
        <v>26.719999000000001</v>
      </c>
      <c r="E1013" s="23">
        <f t="shared" si="71"/>
        <v>-7.4009999999979925E-3</v>
      </c>
      <c r="F1013" s="24">
        <f t="shared" si="70"/>
        <v>-2.7690684466120881E-4</v>
      </c>
      <c r="G1013"/>
      <c r="H1013"/>
      <c r="I1013"/>
      <c r="J1013"/>
      <c r="K1013">
        <f t="shared" si="72"/>
        <v>0</v>
      </c>
      <c r="L1013">
        <f t="shared" si="73"/>
        <v>1</v>
      </c>
    </row>
    <row r="1014" spans="1:12" ht="14.5">
      <c r="A1014" s="1">
        <v>45056</v>
      </c>
      <c r="B1014" s="19">
        <v>725776154.41999996</v>
      </c>
      <c r="C1014" s="27">
        <v>26.5366</v>
      </c>
      <c r="D1014">
        <v>26.49</v>
      </c>
      <c r="E1014" s="23">
        <f t="shared" si="71"/>
        <v>-4.6600000000001529E-2</v>
      </c>
      <c r="F1014" s="24">
        <f t="shared" si="70"/>
        <v>-1.7560652080523325E-3</v>
      </c>
      <c r="G1014"/>
      <c r="H1014"/>
      <c r="I1014"/>
      <c r="J1014"/>
      <c r="K1014">
        <f t="shared" si="72"/>
        <v>0</v>
      </c>
      <c r="L1014">
        <f t="shared" si="73"/>
        <v>1</v>
      </c>
    </row>
    <row r="1015" spans="1:12" ht="14.5">
      <c r="A1015" s="1">
        <v>45057</v>
      </c>
      <c r="B1015" s="19">
        <v>713614119.05999994</v>
      </c>
      <c r="C1015" s="27">
        <v>26.479199999999999</v>
      </c>
      <c r="D1015">
        <v>26.43</v>
      </c>
      <c r="E1015" s="23">
        <f t="shared" si="71"/>
        <v>-4.9199999999999022E-2</v>
      </c>
      <c r="F1015" s="24">
        <f t="shared" si="70"/>
        <v>-1.8580621771050116E-3</v>
      </c>
      <c r="G1015"/>
      <c r="H1015"/>
      <c r="I1015"/>
      <c r="J1015"/>
      <c r="K1015">
        <f t="shared" si="72"/>
        <v>0</v>
      </c>
      <c r="L1015">
        <f t="shared" si="73"/>
        <v>1</v>
      </c>
    </row>
    <row r="1016" spans="1:12" ht="14.5">
      <c r="A1016" s="1">
        <v>45058</v>
      </c>
      <c r="B1016" s="19">
        <v>717167941.21000004</v>
      </c>
      <c r="C1016" s="27">
        <v>26.6358</v>
      </c>
      <c r="D1016">
        <v>26.58</v>
      </c>
      <c r="E1016" s="23">
        <f t="shared" si="71"/>
        <v>-5.5800000000001404E-2</v>
      </c>
      <c r="F1016" s="24">
        <f t="shared" si="70"/>
        <v>-2.0949248755434942E-3</v>
      </c>
      <c r="G1016"/>
      <c r="H1016"/>
      <c r="I1016"/>
      <c r="J1016"/>
      <c r="K1016">
        <f t="shared" si="72"/>
        <v>0</v>
      </c>
      <c r="L1016">
        <f t="shared" si="73"/>
        <v>1</v>
      </c>
    </row>
    <row r="1017" spans="1:12" ht="14.5">
      <c r="A1017" s="1">
        <v>45061</v>
      </c>
      <c r="B1017" s="19">
        <v>717700448.13999999</v>
      </c>
      <c r="C1017" s="27">
        <v>26.73</v>
      </c>
      <c r="D1017">
        <v>26.75</v>
      </c>
      <c r="E1017" s="23">
        <f t="shared" si="71"/>
        <v>1.9999999999999574E-2</v>
      </c>
      <c r="F1017" s="24">
        <f t="shared" si="70"/>
        <v>7.4822297044517668E-4</v>
      </c>
      <c r="G1017"/>
      <c r="H1017"/>
      <c r="I1017"/>
      <c r="J1017"/>
      <c r="K1017">
        <f t="shared" si="72"/>
        <v>1</v>
      </c>
      <c r="L1017">
        <f t="shared" si="73"/>
        <v>0</v>
      </c>
    </row>
    <row r="1018" spans="1:12" ht="14.5">
      <c r="A1018" s="1">
        <v>45062</v>
      </c>
      <c r="B1018" s="19">
        <v>710544539.73000002</v>
      </c>
      <c r="C1018" s="27">
        <v>26.6371</v>
      </c>
      <c r="D1018">
        <v>26.610001</v>
      </c>
      <c r="E1018" s="23">
        <f t="shared" si="71"/>
        <v>-2.7098999999999762E-2</v>
      </c>
      <c r="F1018" s="24">
        <f t="shared" si="70"/>
        <v>-1.0173404762530366E-3</v>
      </c>
      <c r="G1018"/>
      <c r="H1018"/>
      <c r="I1018"/>
      <c r="J1018"/>
      <c r="K1018">
        <f t="shared" si="72"/>
        <v>0</v>
      </c>
      <c r="L1018">
        <f t="shared" si="73"/>
        <v>1</v>
      </c>
    </row>
    <row r="1019" spans="1:12" ht="14.5">
      <c r="A1019" s="1">
        <v>45063</v>
      </c>
      <c r="B1019" s="19">
        <v>710605718.63</v>
      </c>
      <c r="C1019" s="27">
        <v>26.714500000000001</v>
      </c>
      <c r="D1019">
        <v>26.700001</v>
      </c>
      <c r="E1019" s="23">
        <f t="shared" si="71"/>
        <v>-1.4499000000000706E-2</v>
      </c>
      <c r="F1019" s="24">
        <f t="shared" si="70"/>
        <v>-5.4273896198696239E-4</v>
      </c>
      <c r="G1019"/>
      <c r="H1019"/>
      <c r="I1019"/>
      <c r="J1019"/>
      <c r="K1019">
        <f t="shared" si="72"/>
        <v>0</v>
      </c>
      <c r="L1019">
        <f t="shared" si="73"/>
        <v>1</v>
      </c>
    </row>
    <row r="1020" spans="1:12" ht="14.5">
      <c r="A1020" s="1">
        <v>45064</v>
      </c>
      <c r="B1020" s="19">
        <v>709616919.89999998</v>
      </c>
      <c r="C1020" s="27">
        <v>26.752800000000001</v>
      </c>
      <c r="D1020">
        <v>26.709999</v>
      </c>
      <c r="E1020" s="23">
        <f t="shared" si="71"/>
        <v>-4.2801000000000755E-2</v>
      </c>
      <c r="F1020" s="24">
        <f t="shared" si="70"/>
        <v>-1.5998699201579183E-3</v>
      </c>
      <c r="G1020"/>
      <c r="H1020"/>
      <c r="I1020"/>
      <c r="J1020"/>
      <c r="K1020">
        <f t="shared" si="72"/>
        <v>0</v>
      </c>
      <c r="L1020">
        <f t="shared" si="73"/>
        <v>1</v>
      </c>
    </row>
    <row r="1021" spans="1:12" ht="14.5">
      <c r="A1021" s="1">
        <v>45065</v>
      </c>
      <c r="B1021" s="19">
        <v>712354760.85000002</v>
      </c>
      <c r="C1021" s="27">
        <v>26.856000000000002</v>
      </c>
      <c r="D1021">
        <v>26.77</v>
      </c>
      <c r="E1021" s="23">
        <f t="shared" si="71"/>
        <v>-8.6000000000002075E-2</v>
      </c>
      <c r="F1021" s="24">
        <f t="shared" si="70"/>
        <v>-3.2022639261245931E-3</v>
      </c>
      <c r="G1021"/>
      <c r="H1021"/>
      <c r="I1021"/>
      <c r="J1021"/>
      <c r="K1021">
        <f t="shared" si="72"/>
        <v>0</v>
      </c>
      <c r="L1021">
        <f t="shared" si="73"/>
        <v>1</v>
      </c>
    </row>
    <row r="1022" spans="1:12" ht="14.5">
      <c r="A1022" s="1">
        <v>45068</v>
      </c>
      <c r="B1022" s="19">
        <v>712923415.66999996</v>
      </c>
      <c r="C1022" s="27">
        <v>26.877400000000002</v>
      </c>
      <c r="D1022">
        <v>26.83</v>
      </c>
      <c r="E1022" s="23">
        <f t="shared" si="71"/>
        <v>-4.7400000000003217E-2</v>
      </c>
      <c r="F1022" s="24">
        <f t="shared" si="70"/>
        <v>-1.763563439916183E-3</v>
      </c>
      <c r="G1022"/>
      <c r="H1022"/>
      <c r="I1022"/>
      <c r="J1022"/>
      <c r="K1022">
        <f t="shared" si="72"/>
        <v>0</v>
      </c>
      <c r="L1022">
        <f t="shared" si="73"/>
        <v>1</v>
      </c>
    </row>
    <row r="1023" spans="1:12" ht="14.5">
      <c r="A1023" s="1">
        <v>45069</v>
      </c>
      <c r="B1023" s="19">
        <v>709177693.84000003</v>
      </c>
      <c r="C1023" s="27">
        <v>26.7362</v>
      </c>
      <c r="D1023">
        <v>26.77</v>
      </c>
      <c r="E1023" s="23">
        <f t="shared" si="71"/>
        <v>3.3799999999999386E-2</v>
      </c>
      <c r="F1023" s="24">
        <f t="shared" si="70"/>
        <v>1.2642035891412911E-3</v>
      </c>
      <c r="G1023"/>
      <c r="H1023"/>
      <c r="I1023"/>
      <c r="J1023"/>
      <c r="K1023">
        <f t="shared" si="72"/>
        <v>1</v>
      </c>
      <c r="L1023">
        <f t="shared" si="73"/>
        <v>0</v>
      </c>
    </row>
    <row r="1024" spans="1:12" ht="14.5">
      <c r="A1024" s="1">
        <v>45070</v>
      </c>
      <c r="B1024" s="19">
        <v>705532153.00999999</v>
      </c>
      <c r="C1024" s="27">
        <v>26.623899999999999</v>
      </c>
      <c r="D1024">
        <v>26.6</v>
      </c>
      <c r="E1024" s="23">
        <f t="shared" si="71"/>
        <v>-2.389999999999759E-2</v>
      </c>
      <c r="F1024" s="24">
        <f t="shared" si="70"/>
        <v>-8.9768966980786403E-4</v>
      </c>
      <c r="G1024"/>
      <c r="H1024"/>
      <c r="I1024"/>
      <c r="J1024"/>
      <c r="K1024">
        <f t="shared" si="72"/>
        <v>0</v>
      </c>
      <c r="L1024">
        <f t="shared" si="73"/>
        <v>1</v>
      </c>
    </row>
    <row r="1025" spans="1:12" ht="14.5">
      <c r="A1025" s="1">
        <v>45071</v>
      </c>
      <c r="B1025" s="19">
        <v>709066526.47000003</v>
      </c>
      <c r="C1025" s="27">
        <v>26.8078</v>
      </c>
      <c r="D1025">
        <v>26.709999</v>
      </c>
      <c r="E1025" s="23">
        <f t="shared" si="71"/>
        <v>-9.7801000000000471E-2</v>
      </c>
      <c r="F1025" s="24">
        <f t="shared" si="70"/>
        <v>-3.6482292467117953E-3</v>
      </c>
      <c r="G1025"/>
      <c r="H1025"/>
      <c r="I1025"/>
      <c r="J1025"/>
      <c r="K1025">
        <f t="shared" si="72"/>
        <v>0</v>
      </c>
      <c r="L1025">
        <f t="shared" si="73"/>
        <v>1</v>
      </c>
    </row>
    <row r="1026" spans="1:12" ht="14.5">
      <c r="A1026" s="1">
        <v>45072</v>
      </c>
      <c r="B1026" s="19">
        <v>711933918.22000003</v>
      </c>
      <c r="C1026" s="27">
        <v>26.9162</v>
      </c>
      <c r="D1026">
        <v>26.82</v>
      </c>
      <c r="E1026" s="23">
        <f t="shared" si="71"/>
        <v>-9.6199999999999619E-2</v>
      </c>
      <c r="F1026" s="24">
        <f t="shared" ref="F1026:F1049" si="74">+E1026/C1026</f>
        <v>-3.5740557731031727E-3</v>
      </c>
      <c r="G1026"/>
      <c r="H1026"/>
      <c r="I1026"/>
      <c r="J1026"/>
      <c r="K1026">
        <f t="shared" si="72"/>
        <v>0</v>
      </c>
      <c r="L1026">
        <f t="shared" si="73"/>
        <v>1</v>
      </c>
    </row>
    <row r="1027" spans="1:12" ht="14.5">
      <c r="A1027" s="1">
        <v>45076</v>
      </c>
      <c r="B1027" s="19">
        <v>708900841.39999998</v>
      </c>
      <c r="C1027" s="27">
        <v>26.8523</v>
      </c>
      <c r="D1027">
        <v>26.860001</v>
      </c>
      <c r="E1027" s="23">
        <f t="shared" si="71"/>
        <v>7.7010000000008461E-3</v>
      </c>
      <c r="F1027" s="24">
        <f t="shared" si="74"/>
        <v>2.8679107562483831E-4</v>
      </c>
      <c r="G1027"/>
      <c r="H1027"/>
      <c r="I1027"/>
      <c r="J1027"/>
      <c r="K1027">
        <f t="shared" si="72"/>
        <v>1</v>
      </c>
      <c r="L1027">
        <f t="shared" si="73"/>
        <v>0</v>
      </c>
    </row>
    <row r="1028" spans="1:12" ht="14.5">
      <c r="A1028" s="1">
        <v>45077</v>
      </c>
      <c r="B1028" s="19">
        <v>704452798.71000004</v>
      </c>
      <c r="C1028" s="27">
        <v>26.759799999999998</v>
      </c>
      <c r="D1028">
        <v>26.709999</v>
      </c>
      <c r="E1028" s="23">
        <f t="shared" si="71"/>
        <v>-4.9800999999998652E-2</v>
      </c>
      <c r="F1028" s="24">
        <f t="shared" si="74"/>
        <v>-1.8610378253947585E-3</v>
      </c>
      <c r="G1028">
        <f>SUM(K778:K1028)</f>
        <v>159</v>
      </c>
      <c r="H1028">
        <f>SUM(L778:L1028)</f>
        <v>92</v>
      </c>
      <c r="I1028"/>
      <c r="J1028"/>
      <c r="K1028">
        <f t="shared" si="72"/>
        <v>0</v>
      </c>
      <c r="L1028">
        <f t="shared" si="73"/>
        <v>1</v>
      </c>
    </row>
    <row r="1029" spans="1:12" ht="14.5">
      <c r="A1029" s="1">
        <v>45078</v>
      </c>
      <c r="B1029" s="19">
        <v>704219623.82000005</v>
      </c>
      <c r="C1029" s="27">
        <v>26.649699999999999</v>
      </c>
      <c r="D1029">
        <v>26.67</v>
      </c>
      <c r="E1029" s="23">
        <f t="shared" si="71"/>
        <v>2.0300000000002427E-2</v>
      </c>
      <c r="F1029" s="24">
        <f t="shared" si="74"/>
        <v>7.6173465367349079E-4</v>
      </c>
      <c r="G1029"/>
      <c r="H1029"/>
      <c r="I1029"/>
      <c r="J1029"/>
      <c r="K1029">
        <f t="shared" si="72"/>
        <v>1</v>
      </c>
      <c r="L1029">
        <f t="shared" si="73"/>
        <v>0</v>
      </c>
    </row>
    <row r="1030" spans="1:12" ht="14.5">
      <c r="A1030" s="1">
        <v>45079</v>
      </c>
      <c r="B1030" s="19">
        <v>705462907.35000002</v>
      </c>
      <c r="C1030" s="27">
        <v>26.747399999999999</v>
      </c>
      <c r="D1030">
        <v>26.74</v>
      </c>
      <c r="E1030" s="23">
        <f t="shared" si="71"/>
        <v>-7.4000000000005173E-3</v>
      </c>
      <c r="F1030" s="24">
        <f t="shared" si="74"/>
        <v>-2.7666240457018318E-4</v>
      </c>
      <c r="G1030"/>
      <c r="H1030"/>
      <c r="I1030"/>
      <c r="J1030"/>
      <c r="K1030">
        <f t="shared" si="72"/>
        <v>0</v>
      </c>
      <c r="L1030">
        <f t="shared" si="73"/>
        <v>1</v>
      </c>
    </row>
    <row r="1031" spans="1:12" ht="14.5">
      <c r="A1031" s="1">
        <v>45082</v>
      </c>
      <c r="B1031" s="19">
        <v>691725914.08000004</v>
      </c>
      <c r="C1031" s="27">
        <v>26.681799999999999</v>
      </c>
      <c r="D1031">
        <v>26.639999</v>
      </c>
      <c r="E1031" s="23">
        <f t="shared" si="71"/>
        <v>-4.1800999999999533E-2</v>
      </c>
      <c r="F1031" s="24">
        <f t="shared" si="74"/>
        <v>-1.5666484270176501E-3</v>
      </c>
      <c r="G1031"/>
      <c r="H1031"/>
      <c r="I1031"/>
      <c r="J1031"/>
      <c r="K1031">
        <f t="shared" si="72"/>
        <v>0</v>
      </c>
      <c r="L1031">
        <f t="shared" si="73"/>
        <v>1</v>
      </c>
    </row>
    <row r="1032" spans="1:12" ht="14.5">
      <c r="A1032" s="1">
        <v>45083</v>
      </c>
      <c r="B1032" s="19">
        <v>691551042.97000003</v>
      </c>
      <c r="C1032" s="27">
        <v>26.726600000000001</v>
      </c>
      <c r="D1032">
        <v>26.700001</v>
      </c>
      <c r="E1032" s="23">
        <f t="shared" si="71"/>
        <v>-2.6599000000000927E-2</v>
      </c>
      <c r="F1032" s="24">
        <f t="shared" si="74"/>
        <v>-9.9522573017147425E-4</v>
      </c>
      <c r="G1032"/>
      <c r="H1032"/>
      <c r="I1032"/>
      <c r="J1032"/>
      <c r="K1032">
        <f t="shared" si="72"/>
        <v>0</v>
      </c>
      <c r="L1032">
        <f t="shared" si="73"/>
        <v>1</v>
      </c>
    </row>
    <row r="1033" spans="1:12" ht="14.5">
      <c r="A1033" s="1">
        <v>45084</v>
      </c>
      <c r="B1033" s="19">
        <v>684169040.84000003</v>
      </c>
      <c r="C1033" s="27">
        <v>26.7515</v>
      </c>
      <c r="D1033">
        <v>26.790001</v>
      </c>
      <c r="E1033" s="23">
        <f t="shared" si="71"/>
        <v>3.8501000000000118E-2</v>
      </c>
      <c r="F1033" s="24">
        <f t="shared" si="74"/>
        <v>1.4392090163168464E-3</v>
      </c>
      <c r="G1033"/>
      <c r="H1033"/>
      <c r="I1033"/>
      <c r="J1033"/>
      <c r="K1033">
        <f t="shared" si="72"/>
        <v>1</v>
      </c>
      <c r="L1033">
        <f t="shared" si="73"/>
        <v>0</v>
      </c>
    </row>
    <row r="1034" spans="1:12" ht="14.5">
      <c r="A1034" s="1">
        <v>45085</v>
      </c>
      <c r="B1034" s="19">
        <v>683216538.26999998</v>
      </c>
      <c r="C1034" s="27">
        <v>26.714200000000002</v>
      </c>
      <c r="D1034">
        <v>26.719999000000001</v>
      </c>
      <c r="E1034" s="23">
        <f t="shared" si="71"/>
        <v>5.7989999999996655E-3</v>
      </c>
      <c r="F1034" s="24">
        <f t="shared" si="74"/>
        <v>2.170755628092799E-4</v>
      </c>
      <c r="G1034"/>
      <c r="H1034"/>
      <c r="I1034"/>
      <c r="J1034"/>
      <c r="K1034">
        <f t="shared" si="72"/>
        <v>1</v>
      </c>
      <c r="L1034">
        <f t="shared" si="73"/>
        <v>0</v>
      </c>
    </row>
    <row r="1035" spans="1:12" ht="14.5">
      <c r="A1035" s="1">
        <v>45086</v>
      </c>
      <c r="B1035" s="19">
        <v>685734753.61000001</v>
      </c>
      <c r="C1035" s="27">
        <v>26.8127</v>
      </c>
      <c r="D1035">
        <v>26.84</v>
      </c>
      <c r="E1035" s="23">
        <f t="shared" si="71"/>
        <v>2.7300000000000324E-2</v>
      </c>
      <c r="F1035" s="24">
        <f t="shared" si="74"/>
        <v>1.0181742234090683E-3</v>
      </c>
      <c r="G1035"/>
      <c r="H1035"/>
      <c r="I1035"/>
      <c r="J1035"/>
      <c r="K1035">
        <f t="shared" si="72"/>
        <v>1</v>
      </c>
      <c r="L1035">
        <f t="shared" si="73"/>
        <v>0</v>
      </c>
    </row>
    <row r="1036" spans="1:12" ht="14.5">
      <c r="A1036" s="1">
        <v>45089</v>
      </c>
      <c r="B1036" s="19">
        <v>690121291.65999997</v>
      </c>
      <c r="C1036" s="27">
        <v>26.984200000000001</v>
      </c>
      <c r="D1036">
        <v>27</v>
      </c>
      <c r="E1036" s="23">
        <f t="shared" si="71"/>
        <v>1.5799999999998704E-2</v>
      </c>
      <c r="F1036" s="24">
        <f t="shared" si="74"/>
        <v>5.8552782739524256E-4</v>
      </c>
      <c r="G1036"/>
      <c r="H1036"/>
      <c r="I1036"/>
      <c r="J1036"/>
      <c r="K1036">
        <f t="shared" si="72"/>
        <v>1</v>
      </c>
      <c r="L1036">
        <f t="shared" si="73"/>
        <v>0</v>
      </c>
    </row>
    <row r="1037" spans="1:12" ht="14.5">
      <c r="A1037" s="1">
        <v>45090</v>
      </c>
      <c r="B1037" s="19">
        <v>692058444.62</v>
      </c>
      <c r="C1037" s="27">
        <v>27.06</v>
      </c>
      <c r="D1037">
        <v>27.08</v>
      </c>
      <c r="E1037" s="23">
        <f t="shared" ref="E1037:E1049" si="75">(D1037-C1037)</f>
        <v>1.9999999999999574E-2</v>
      </c>
      <c r="F1037" s="24">
        <f t="shared" si="74"/>
        <v>7.3909830007389411E-4</v>
      </c>
      <c r="G1037"/>
      <c r="H1037"/>
      <c r="I1037"/>
      <c r="J1037"/>
      <c r="K1037">
        <f t="shared" si="72"/>
        <v>1</v>
      </c>
      <c r="L1037">
        <f t="shared" si="73"/>
        <v>0</v>
      </c>
    </row>
    <row r="1038" spans="1:12" ht="14.5">
      <c r="A1038" s="1">
        <v>45091</v>
      </c>
      <c r="B1038" s="19">
        <v>691534401.95000005</v>
      </c>
      <c r="C1038" s="27">
        <v>27.0395</v>
      </c>
      <c r="D1038">
        <v>26.98</v>
      </c>
      <c r="E1038" s="23">
        <f t="shared" si="75"/>
        <v>-5.9499999999999886E-2</v>
      </c>
      <c r="F1038" s="24">
        <f t="shared" si="74"/>
        <v>-2.2004844764141307E-3</v>
      </c>
      <c r="G1038"/>
      <c r="H1038"/>
      <c r="I1038"/>
      <c r="J1038"/>
      <c r="K1038">
        <f t="shared" si="72"/>
        <v>0</v>
      </c>
      <c r="L1038">
        <f t="shared" si="73"/>
        <v>1</v>
      </c>
    </row>
    <row r="1039" spans="1:12" ht="14.5">
      <c r="A1039" s="1">
        <v>45092</v>
      </c>
      <c r="B1039" s="19">
        <v>694378400.07000005</v>
      </c>
      <c r="C1039" s="27">
        <v>27.150700000000001</v>
      </c>
      <c r="D1039">
        <v>27.07</v>
      </c>
      <c r="E1039" s="23">
        <f t="shared" si="75"/>
        <v>-8.0700000000000216E-2</v>
      </c>
      <c r="F1039" s="24">
        <f t="shared" si="74"/>
        <v>-2.972299056746243E-3</v>
      </c>
      <c r="G1039"/>
      <c r="H1039"/>
      <c r="I1039"/>
      <c r="J1039"/>
      <c r="K1039">
        <f t="shared" si="72"/>
        <v>0</v>
      </c>
      <c r="L1039">
        <f t="shared" si="73"/>
        <v>1</v>
      </c>
    </row>
    <row r="1040" spans="1:12" ht="14.5">
      <c r="A1040" s="1">
        <v>45093</v>
      </c>
      <c r="B1040" s="19">
        <v>698401315.42999995</v>
      </c>
      <c r="C1040" s="27">
        <v>27.308</v>
      </c>
      <c r="D1040">
        <v>27.33</v>
      </c>
      <c r="E1040" s="23">
        <f t="shared" si="75"/>
        <v>2.1999999999998465E-2</v>
      </c>
      <c r="F1040" s="24">
        <f t="shared" si="74"/>
        <v>8.0562472535515106E-4</v>
      </c>
      <c r="G1040"/>
      <c r="H1040"/>
      <c r="I1040"/>
      <c r="J1040"/>
      <c r="K1040">
        <f t="shared" si="72"/>
        <v>1</v>
      </c>
      <c r="L1040">
        <f t="shared" si="73"/>
        <v>0</v>
      </c>
    </row>
    <row r="1041" spans="1:12" ht="14.5">
      <c r="A1041" s="1">
        <v>45097</v>
      </c>
      <c r="B1041" s="19">
        <v>694485038.16999996</v>
      </c>
      <c r="C1041" s="27">
        <v>27.207999999999998</v>
      </c>
      <c r="D1041">
        <v>27.24</v>
      </c>
      <c r="E1041" s="23">
        <f t="shared" si="75"/>
        <v>3.2000000000000028E-2</v>
      </c>
      <c r="F1041" s="24">
        <f t="shared" si="74"/>
        <v>1.176124669214938E-3</v>
      </c>
      <c r="G1041"/>
      <c r="H1041"/>
      <c r="I1041"/>
      <c r="J1041"/>
      <c r="K1041">
        <f t="shared" si="72"/>
        <v>1</v>
      </c>
      <c r="L1041">
        <f t="shared" si="73"/>
        <v>0</v>
      </c>
    </row>
    <row r="1042" spans="1:12" ht="14.5">
      <c r="A1042" s="1">
        <v>45098</v>
      </c>
      <c r="B1042" s="19">
        <v>697431978.13</v>
      </c>
      <c r="C1042" s="27">
        <v>27.216899999999999</v>
      </c>
      <c r="D1042">
        <v>27.290001</v>
      </c>
      <c r="E1042" s="23">
        <f t="shared" si="75"/>
        <v>7.3101000000001193E-2</v>
      </c>
      <c r="F1042" s="24">
        <f t="shared" si="74"/>
        <v>2.6858679717381919E-3</v>
      </c>
      <c r="G1042"/>
      <c r="H1042"/>
      <c r="I1042"/>
      <c r="J1042"/>
      <c r="K1042">
        <f t="shared" si="72"/>
        <v>1</v>
      </c>
      <c r="L1042">
        <f t="shared" si="73"/>
        <v>0</v>
      </c>
    </row>
    <row r="1043" spans="1:12" ht="14.5">
      <c r="A1043" s="1">
        <v>45099</v>
      </c>
      <c r="B1043" s="19">
        <v>705202162.38</v>
      </c>
      <c r="C1043" s="27">
        <v>27.520099999999999</v>
      </c>
      <c r="D1043">
        <v>27.5</v>
      </c>
      <c r="E1043" s="23">
        <f t="shared" si="75"/>
        <v>-2.0099999999999341E-2</v>
      </c>
      <c r="F1043" s="24">
        <f t="shared" si="74"/>
        <v>-7.303752529968765E-4</v>
      </c>
      <c r="G1043"/>
      <c r="H1043"/>
      <c r="I1043"/>
      <c r="J1043"/>
      <c r="K1043">
        <f t="shared" si="72"/>
        <v>0</v>
      </c>
      <c r="L1043">
        <f t="shared" si="73"/>
        <v>1</v>
      </c>
    </row>
    <row r="1044" spans="1:12" ht="14.5">
      <c r="A1044" s="1">
        <v>45100</v>
      </c>
      <c r="B1044" s="19">
        <v>706177866.45000005</v>
      </c>
      <c r="C1044" s="27">
        <v>27.558199999999999</v>
      </c>
      <c r="D1044">
        <v>27.5</v>
      </c>
      <c r="E1044" s="23">
        <f t="shared" si="75"/>
        <v>-5.8199999999999363E-2</v>
      </c>
      <c r="F1044" s="24">
        <f t="shared" si="74"/>
        <v>-2.1118941004854949E-3</v>
      </c>
      <c r="G1044"/>
      <c r="H1044"/>
      <c r="I1044"/>
      <c r="J1044"/>
      <c r="K1044">
        <f t="shared" si="72"/>
        <v>0</v>
      </c>
      <c r="L1044">
        <f t="shared" si="73"/>
        <v>1</v>
      </c>
    </row>
    <row r="1045" spans="1:12" ht="14.5">
      <c r="A1045" s="1">
        <v>45103</v>
      </c>
      <c r="B1045" s="19">
        <v>704821377.87</v>
      </c>
      <c r="C1045" s="27">
        <v>27.505199999999999</v>
      </c>
      <c r="D1045">
        <v>27.530000999999999</v>
      </c>
      <c r="E1045" s="23">
        <f t="shared" si="75"/>
        <v>2.4801000000000073E-2</v>
      </c>
      <c r="F1045" s="24">
        <f t="shared" si="74"/>
        <v>9.016840451987288E-4</v>
      </c>
      <c r="G1045"/>
      <c r="H1045"/>
      <c r="I1045"/>
      <c r="J1045"/>
      <c r="K1045">
        <f t="shared" si="72"/>
        <v>1</v>
      </c>
      <c r="L1045">
        <f t="shared" si="73"/>
        <v>0</v>
      </c>
    </row>
    <row r="1046" spans="1:12" ht="14.5">
      <c r="A1046" s="1">
        <v>45104</v>
      </c>
      <c r="B1046" s="19">
        <v>708274931.48000002</v>
      </c>
      <c r="C1046" s="27">
        <v>27.667000000000002</v>
      </c>
      <c r="D1046">
        <v>27.620000999999998</v>
      </c>
      <c r="E1046" s="23">
        <f t="shared" si="75"/>
        <v>-4.6999000000003122E-2</v>
      </c>
      <c r="F1046" s="24">
        <f t="shared" si="74"/>
        <v>-1.698738569414939E-3</v>
      </c>
      <c r="G1046"/>
      <c r="H1046"/>
      <c r="I1046"/>
      <c r="J1046"/>
      <c r="K1046">
        <f t="shared" si="72"/>
        <v>0</v>
      </c>
      <c r="L1046">
        <f t="shared" si="73"/>
        <v>1</v>
      </c>
    </row>
    <row r="1047" spans="1:12" ht="14.5">
      <c r="A1047" s="1">
        <v>45105</v>
      </c>
      <c r="B1047" s="19">
        <v>706247587.14999998</v>
      </c>
      <c r="C1047" s="27">
        <v>27.587800000000001</v>
      </c>
      <c r="D1047" s="19">
        <v>27.7</v>
      </c>
      <c r="E1047" s="23">
        <f t="shared" si="75"/>
        <v>0.11219999999999786</v>
      </c>
      <c r="F1047" s="24">
        <f t="shared" si="74"/>
        <v>4.0670151298761717E-3</v>
      </c>
      <c r="G1047"/>
      <c r="H1047"/>
      <c r="I1047"/>
      <c r="J1047"/>
      <c r="K1047">
        <f t="shared" si="72"/>
        <v>1</v>
      </c>
      <c r="L1047">
        <f t="shared" si="73"/>
        <v>0</v>
      </c>
    </row>
    <row r="1048" spans="1:12" ht="14.5">
      <c r="A1048" s="1">
        <v>45106</v>
      </c>
      <c r="B1048" s="19">
        <v>708937242.71000004</v>
      </c>
      <c r="C1048" s="27">
        <v>27.692900000000002</v>
      </c>
      <c r="D1048" s="19">
        <v>27.71</v>
      </c>
      <c r="E1048" s="23">
        <f t="shared" si="75"/>
        <v>1.7099999999999227E-2</v>
      </c>
      <c r="F1048" s="24">
        <f t="shared" si="74"/>
        <v>6.1748679264357381E-4</v>
      </c>
      <c r="G1048"/>
      <c r="H1048"/>
      <c r="I1048"/>
      <c r="J1048"/>
      <c r="K1048">
        <f t="shared" si="72"/>
        <v>1</v>
      </c>
      <c r="L1048">
        <f t="shared" si="73"/>
        <v>0</v>
      </c>
    </row>
    <row r="1049" spans="1:12" ht="14.5">
      <c r="A1049" s="1">
        <v>45107</v>
      </c>
      <c r="B1049" s="19">
        <v>707661707.48000002</v>
      </c>
      <c r="C1049" s="27">
        <v>27.643000000000001</v>
      </c>
      <c r="D1049" s="19">
        <v>27.63</v>
      </c>
      <c r="E1049" s="23">
        <f t="shared" si="75"/>
        <v>-1.3000000000001677E-2</v>
      </c>
      <c r="F1049" s="24">
        <f t="shared" si="74"/>
        <v>-4.7028180732922172E-4</v>
      </c>
      <c r="G1049">
        <f>SUM(K799:K1049)</f>
        <v>154</v>
      </c>
      <c r="H1049">
        <f>SUM(L799:L1049)</f>
        <v>97</v>
      </c>
      <c r="I1049"/>
      <c r="J1049"/>
      <c r="K1049">
        <f t="shared" si="72"/>
        <v>0</v>
      </c>
      <c r="L1049">
        <f t="shared" si="73"/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DBMF Premium Discount Table</vt:lpstr>
      <vt:lpstr>DBMF Premium Discount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Coughlan</dc:creator>
  <cp:lastModifiedBy>Katharine EDMUNDS</cp:lastModifiedBy>
  <dcterms:created xsi:type="dcterms:W3CDTF">2021-12-11T22:13:21Z</dcterms:created>
  <dcterms:modified xsi:type="dcterms:W3CDTF">2023-07-21T13:00:46Z</dcterms:modified>
</cp:coreProperties>
</file>