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.mejia\OneDrive - iM Global Partner\Documents\Premium Tables\"/>
    </mc:Choice>
  </mc:AlternateContent>
  <xr:revisionPtr revIDLastSave="0" documentId="8_{6D3BA6B9-EAA2-496F-817C-5BE5DFCB2F72}" xr6:coauthVersionLast="47" xr6:coauthVersionMax="47" xr10:uidLastSave="{00000000-0000-0000-0000-000000000000}"/>
  <bookViews>
    <workbookView xWindow="-28910" yWindow="1500" windowWidth="29020" windowHeight="15820" xr2:uid="{40008A40-B73F-4FD2-BC02-740DCF732FFB}"/>
  </bookViews>
  <sheets>
    <sheet name="PCI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K2" i="2"/>
  <c r="L2" i="2"/>
  <c r="E3" i="2"/>
  <c r="K3" i="2" s="1"/>
  <c r="F3" i="2"/>
  <c r="E4" i="2"/>
  <c r="F4" i="2" s="1"/>
  <c r="K4" i="2"/>
  <c r="L4" i="2"/>
  <c r="E5" i="2"/>
  <c r="K5" i="2" s="1"/>
  <c r="F5" i="2"/>
  <c r="E6" i="2"/>
  <c r="F6" i="2" s="1"/>
  <c r="K6" i="2"/>
  <c r="L6" i="2"/>
  <c r="E7" i="2"/>
  <c r="K7" i="2" s="1"/>
  <c r="F7" i="2"/>
  <c r="E8" i="2"/>
  <c r="F8" i="2" s="1"/>
  <c r="K8" i="2"/>
  <c r="L8" i="2"/>
  <c r="E9" i="2"/>
  <c r="K9" i="2" s="1"/>
  <c r="F9" i="2"/>
  <c r="E10" i="2"/>
  <c r="F10" i="2" s="1"/>
  <c r="K10" i="2"/>
  <c r="L10" i="2"/>
  <c r="E11" i="2"/>
  <c r="K11" i="2" s="1"/>
  <c r="F11" i="2"/>
  <c r="E12" i="2"/>
  <c r="F12" i="2"/>
  <c r="K12" i="2"/>
  <c r="L12" i="2"/>
  <c r="E13" i="2"/>
  <c r="K13" i="2" s="1"/>
  <c r="E14" i="2"/>
  <c r="F14" i="2"/>
  <c r="K14" i="2"/>
  <c r="L14" i="2"/>
  <c r="E15" i="2"/>
  <c r="K15" i="2" s="1"/>
  <c r="E16" i="2"/>
  <c r="F16" i="2"/>
  <c r="K16" i="2"/>
  <c r="L16" i="2"/>
  <c r="E17" i="2"/>
  <c r="K17" i="2" s="1"/>
  <c r="E18" i="2"/>
  <c r="F18" i="2"/>
  <c r="K18" i="2"/>
  <c r="L18" i="2"/>
  <c r="E19" i="2"/>
  <c r="K19" i="2" s="1"/>
  <c r="E20" i="2"/>
  <c r="F20" i="2"/>
  <c r="K20" i="2"/>
  <c r="L20" i="2"/>
  <c r="E21" i="2"/>
  <c r="K21" i="2" s="1"/>
  <c r="E22" i="2"/>
  <c r="F22" i="2"/>
  <c r="K22" i="2"/>
  <c r="L22" i="2"/>
  <c r="E23" i="2"/>
  <c r="K23" i="2" s="1"/>
  <c r="E24" i="2"/>
  <c r="F24" i="2"/>
  <c r="K24" i="2"/>
  <c r="L24" i="2"/>
  <c r="E25" i="2"/>
  <c r="K25" i="2" s="1"/>
  <c r="E26" i="2"/>
  <c r="F26" i="2"/>
  <c r="K26" i="2"/>
  <c r="L26" i="2"/>
  <c r="E27" i="2"/>
  <c r="K27" i="2" s="1"/>
  <c r="E28" i="2"/>
  <c r="F28" i="2"/>
  <c r="K28" i="2"/>
  <c r="L28" i="2"/>
  <c r="E29" i="2"/>
  <c r="K29" i="2" s="1"/>
  <c r="E30" i="2"/>
  <c r="F30" i="2"/>
  <c r="K30" i="2"/>
  <c r="L30" i="2"/>
  <c r="E31" i="2"/>
  <c r="K31" i="2" s="1"/>
  <c r="E32" i="2"/>
  <c r="F32" i="2"/>
  <c r="K32" i="2"/>
  <c r="L32" i="2"/>
  <c r="E33" i="2"/>
  <c r="K33" i="2" s="1"/>
  <c r="E34" i="2"/>
  <c r="K34" i="2" s="1"/>
  <c r="F34" i="2"/>
  <c r="E35" i="2"/>
  <c r="F35" i="2" s="1"/>
  <c r="K35" i="2"/>
  <c r="L35" i="2"/>
  <c r="E36" i="2"/>
  <c r="K36" i="2" s="1"/>
  <c r="F36" i="2"/>
  <c r="E37" i="2"/>
  <c r="F37" i="2" s="1"/>
  <c r="K37" i="2"/>
  <c r="L37" i="2"/>
  <c r="E38" i="2"/>
  <c r="K38" i="2" s="1"/>
  <c r="F38" i="2"/>
  <c r="E39" i="2"/>
  <c r="F39" i="2" s="1"/>
  <c r="K39" i="2"/>
  <c r="L39" i="2"/>
  <c r="E40" i="2"/>
  <c r="K40" i="2" s="1"/>
  <c r="F40" i="2"/>
  <c r="E41" i="2"/>
  <c r="F41" i="2" s="1"/>
  <c r="K41" i="2"/>
  <c r="L41" i="2"/>
  <c r="E42" i="2"/>
  <c r="K42" i="2" s="1"/>
  <c r="F42" i="2"/>
  <c r="E43" i="2"/>
  <c r="F43" i="2"/>
  <c r="K43" i="2"/>
  <c r="L43" i="2"/>
  <c r="E44" i="2"/>
  <c r="K44" i="2" s="1"/>
  <c r="F44" i="2"/>
  <c r="E45" i="2"/>
  <c r="F45" i="2"/>
  <c r="K45" i="2"/>
  <c r="L45" i="2"/>
  <c r="E46" i="2"/>
  <c r="K46" i="2" s="1"/>
  <c r="F46" i="2"/>
  <c r="E47" i="2"/>
  <c r="F47" i="2"/>
  <c r="K47" i="2"/>
  <c r="L47" i="2"/>
  <c r="E48" i="2"/>
  <c r="K48" i="2" s="1"/>
  <c r="F48" i="2"/>
  <c r="E49" i="2"/>
  <c r="F49" i="2"/>
  <c r="K49" i="2"/>
  <c r="L49" i="2"/>
  <c r="E50" i="2"/>
  <c r="K50" i="2" s="1"/>
  <c r="F50" i="2"/>
  <c r="E51" i="2"/>
  <c r="F51" i="2"/>
  <c r="K51" i="2"/>
  <c r="L51" i="2"/>
  <c r="E52" i="2"/>
  <c r="K52" i="2" s="1"/>
  <c r="F52" i="2"/>
  <c r="E53" i="2"/>
  <c r="F53" i="2" s="1"/>
  <c r="K53" i="2"/>
  <c r="L53" i="2"/>
  <c r="E54" i="2"/>
  <c r="K54" i="2" s="1"/>
  <c r="F54" i="2"/>
  <c r="E55" i="2"/>
  <c r="F55" i="2" s="1"/>
  <c r="K55" i="2"/>
  <c r="L55" i="2"/>
  <c r="E56" i="2"/>
  <c r="K56" i="2" s="1"/>
  <c r="E57" i="2"/>
  <c r="F57" i="2"/>
  <c r="K57" i="2"/>
  <c r="L57" i="2"/>
  <c r="E58" i="2"/>
  <c r="K58" i="2" s="1"/>
  <c r="E59" i="2"/>
  <c r="F59" i="2"/>
  <c r="K59" i="2"/>
  <c r="L59" i="2"/>
  <c r="E60" i="2"/>
  <c r="K60" i="2" s="1"/>
  <c r="E61" i="2"/>
  <c r="F61" i="2"/>
  <c r="K61" i="2"/>
  <c r="L61" i="2"/>
  <c r="E62" i="2"/>
  <c r="K62" i="2" s="1"/>
  <c r="E63" i="2"/>
  <c r="F63" i="2"/>
  <c r="K63" i="2"/>
  <c r="L63" i="2"/>
  <c r="E64" i="2"/>
  <c r="K64" i="2" s="1"/>
  <c r="E65" i="2"/>
  <c r="F65" i="2"/>
  <c r="K65" i="2"/>
  <c r="L65" i="2"/>
  <c r="E66" i="2"/>
  <c r="K66" i="2" s="1"/>
  <c r="E67" i="2"/>
  <c r="F67" i="2"/>
  <c r="K67" i="2"/>
  <c r="L67" i="2"/>
  <c r="E68" i="2"/>
  <c r="K68" i="2" s="1"/>
  <c r="E69" i="2"/>
  <c r="F69" i="2"/>
  <c r="K69" i="2"/>
  <c r="L69" i="2"/>
  <c r="E70" i="2"/>
  <c r="K70" i="2" s="1"/>
  <c r="E71" i="2"/>
  <c r="F71" i="2"/>
  <c r="K71" i="2"/>
  <c r="L71" i="2"/>
  <c r="E72" i="2"/>
  <c r="K72" i="2" s="1"/>
  <c r="E73" i="2"/>
  <c r="F73" i="2"/>
  <c r="K73" i="2"/>
  <c r="L73" i="2"/>
  <c r="E74" i="2"/>
  <c r="K74" i="2" s="1"/>
  <c r="E76" i="2"/>
  <c r="G11" i="2" l="1"/>
  <c r="G55" i="2"/>
  <c r="G33" i="2"/>
  <c r="L33" i="2"/>
  <c r="F74" i="2"/>
  <c r="F72" i="2"/>
  <c r="F70" i="2"/>
  <c r="F68" i="2"/>
  <c r="F66" i="2"/>
  <c r="F64" i="2"/>
  <c r="F62" i="2"/>
  <c r="F60" i="2"/>
  <c r="F58" i="2"/>
  <c r="F56" i="2"/>
  <c r="L54" i="2"/>
  <c r="L52" i="2"/>
  <c r="L50" i="2"/>
  <c r="L48" i="2"/>
  <c r="L46" i="2"/>
  <c r="L44" i="2"/>
  <c r="L42" i="2"/>
  <c r="L40" i="2"/>
  <c r="L38" i="2"/>
  <c r="L36" i="2"/>
  <c r="L34" i="2"/>
  <c r="F33" i="2"/>
  <c r="F31" i="2"/>
  <c r="F29" i="2"/>
  <c r="F27" i="2"/>
  <c r="F25" i="2"/>
  <c r="F23" i="2"/>
  <c r="F21" i="2"/>
  <c r="F19" i="2"/>
  <c r="F17" i="2"/>
  <c r="F15" i="2"/>
  <c r="F13" i="2"/>
  <c r="H11" i="2"/>
  <c r="L9" i="2"/>
  <c r="L7" i="2"/>
  <c r="L5" i="2"/>
  <c r="L3" i="2"/>
  <c r="H33" i="2" s="1"/>
  <c r="L72" i="2"/>
  <c r="L70" i="2"/>
  <c r="L68" i="2"/>
  <c r="L66" i="2"/>
  <c r="L64" i="2"/>
  <c r="L62" i="2"/>
  <c r="L60" i="2"/>
  <c r="L58" i="2"/>
  <c r="L56" i="2"/>
  <c r="L31" i="2"/>
  <c r="L29" i="2"/>
  <c r="L27" i="2"/>
  <c r="L25" i="2"/>
  <c r="L23" i="2"/>
  <c r="L21" i="2"/>
  <c r="L19" i="2"/>
  <c r="L17" i="2"/>
  <c r="L15" i="2"/>
  <c r="L13" i="2"/>
  <c r="L11" i="2"/>
  <c r="L74" i="2"/>
  <c r="G74" i="2"/>
  <c r="H74" i="2" l="1"/>
  <c r="H55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<sst xmlns="http://schemas.openxmlformats.org/spreadsheetml/2006/main" count="8" uniqueCount="8">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</sst>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2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164" fontId="0" fillId="0" borderId="0" xfId="2" applyNumberFormat="1" applyFont="1" applyAlignment="1"/>
    <xf numFmtId="10" fontId="0" fillId="0" borderId="0" xfId="3" applyNumberFormat="1" applyFont="1" applyFill="1" applyAlignment="1"/>
    <xf numFmtId="164" fontId="0" fillId="0" borderId="0" xfId="2" applyNumberFormat="1" applyFont="1"/>
    <xf numFmtId="43" fontId="0" fillId="0" borderId="0" xfId="2" applyFont="1"/>
    <xf numFmtId="14" fontId="1" fillId="0" borderId="0" xfId="1" applyNumberFormat="1"/>
    <xf numFmtId="43" fontId="0" fillId="0" borderId="0" xfId="2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2" applyFont="1" applyAlignment="1"/>
  </cellXfs>
  <cellStyles count="4">
    <cellStyle name="Comma 2" xfId="2" xr:uid="{0A19504C-0112-400E-A57C-18A3D1FA6653}"/>
    <cellStyle name="Normal" xfId="0" builtinId="0"/>
    <cellStyle name="Normal 2" xfId="1" xr:uid="{25987ADA-5299-4A9E-BF37-D4FF2AE04756}"/>
    <cellStyle name="Percent 2" xfId="3" xr:uid="{A9AA2DDA-48F6-4488-89D9-340A0EE93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7124-CB54-4C97-8C97-5EDEF5F4D474}">
  <dimension ref="A1:L76"/>
  <sheetViews>
    <sheetView tabSelected="1" workbookViewId="0">
      <selection activeCell="S66" sqref="S66"/>
    </sheetView>
  </sheetViews>
  <sheetFormatPr defaultRowHeight="14.5" x14ac:dyDescent="0.35"/>
  <cols>
    <col min="1" max="1" width="13" style="1" customWidth="1"/>
    <col min="2" max="2" width="15.69921875" style="1" bestFit="1" customWidth="1"/>
    <col min="3" max="3" width="8.796875" style="1"/>
    <col min="4" max="4" width="19" style="1" customWidth="1"/>
    <col min="5" max="5" width="16.69921875" style="1" customWidth="1"/>
    <col min="6" max="6" width="17.796875" style="1" customWidth="1"/>
    <col min="7" max="16384" width="8.796875" style="1"/>
  </cols>
  <sheetData>
    <row r="1" spans="1:12" ht="67.5" x14ac:dyDescent="0.35">
      <c r="A1" s="1" t="s">
        <v>7</v>
      </c>
      <c r="B1" s="9" t="s">
        <v>6</v>
      </c>
      <c r="C1" s="9" t="s">
        <v>5</v>
      </c>
      <c r="D1" s="9" t="s">
        <v>4</v>
      </c>
      <c r="E1" s="8" t="s">
        <v>3</v>
      </c>
      <c r="F1" s="8" t="s">
        <v>2</v>
      </c>
      <c r="G1" s="7" t="s">
        <v>1</v>
      </c>
      <c r="H1" s="7" t="s">
        <v>0</v>
      </c>
    </row>
    <row r="2" spans="1:12" x14ac:dyDescent="0.35">
      <c r="A2" s="6">
        <v>45366</v>
      </c>
      <c r="B2" s="5">
        <v>495039.45</v>
      </c>
      <c r="C2" s="4">
        <v>9.9008000000000003</v>
      </c>
      <c r="D2" s="4">
        <v>9.9649999999999999</v>
      </c>
      <c r="E2" s="2">
        <f>(D2-C2)</f>
        <v>6.4199999999999591E-2</v>
      </c>
      <c r="F2" s="3">
        <f>+E2/C2</f>
        <v>6.4843244990303401E-3</v>
      </c>
      <c r="K2" s="1">
        <f>IF(E2&gt;0,1,0)</f>
        <v>1</v>
      </c>
      <c r="L2" s="1">
        <f>IF(E2&lt;0,1,0)</f>
        <v>0</v>
      </c>
    </row>
    <row r="3" spans="1:12" x14ac:dyDescent="0.35">
      <c r="A3" s="6">
        <v>45369</v>
      </c>
      <c r="B3" s="5">
        <v>493711.84</v>
      </c>
      <c r="C3" s="4">
        <v>9.8742000000000001</v>
      </c>
      <c r="D3" s="4">
        <v>9.92</v>
      </c>
      <c r="E3" s="2">
        <f>(D3-C3)</f>
        <v>4.5799999999999841E-2</v>
      </c>
      <c r="F3" s="3">
        <f>+E3/C3</f>
        <v>4.6383504486439244E-3</v>
      </c>
      <c r="K3" s="1">
        <f>IF(E3&gt;0,1,0)</f>
        <v>1</v>
      </c>
      <c r="L3" s="1">
        <f>IF(E3&lt;0,1,0)</f>
        <v>0</v>
      </c>
    </row>
    <row r="4" spans="1:12" x14ac:dyDescent="0.35">
      <c r="A4" s="6">
        <v>45370</v>
      </c>
      <c r="B4" s="5">
        <v>494601.74</v>
      </c>
      <c r="C4" s="4">
        <v>9.8919999999999995</v>
      </c>
      <c r="D4" s="4">
        <v>9.9149999999999991</v>
      </c>
      <c r="E4" s="2">
        <f>(D4-C4)</f>
        <v>2.2999999999999687E-2</v>
      </c>
      <c r="F4" s="3">
        <f>+E4/C4</f>
        <v>2.3251112009704498E-3</v>
      </c>
      <c r="K4" s="1">
        <f>IF(E4&gt;0,1,0)</f>
        <v>1</v>
      </c>
      <c r="L4" s="1">
        <f>IF(E4&lt;0,1,0)</f>
        <v>0</v>
      </c>
    </row>
    <row r="5" spans="1:12" x14ac:dyDescent="0.35">
      <c r="A5" s="6">
        <v>45371</v>
      </c>
      <c r="B5" s="5">
        <v>18804264.530000001</v>
      </c>
      <c r="C5" s="4">
        <v>9.8970000000000002</v>
      </c>
      <c r="D5" s="4">
        <v>9.9529999999999994</v>
      </c>
      <c r="E5" s="2">
        <f>(D5-C5)</f>
        <v>5.5999999999999162E-2</v>
      </c>
      <c r="F5" s="3">
        <f>+E5/C5</f>
        <v>5.6582802869555582E-3</v>
      </c>
      <c r="K5" s="1">
        <f>IF(E5&gt;0,1,0)</f>
        <v>1</v>
      </c>
      <c r="L5" s="1">
        <f>IF(E5&lt;0,1,0)</f>
        <v>0</v>
      </c>
    </row>
    <row r="6" spans="1:12" x14ac:dyDescent="0.35">
      <c r="A6" s="6">
        <v>45372</v>
      </c>
      <c r="B6" s="5">
        <v>19967861.620000001</v>
      </c>
      <c r="C6" s="4">
        <v>9.9839000000000002</v>
      </c>
      <c r="D6" s="4">
        <v>9.9640000000000004</v>
      </c>
      <c r="E6" s="2">
        <f>(D6-C6)</f>
        <v>-1.9899999999999807E-2</v>
      </c>
      <c r="F6" s="3">
        <f>+E6/C6</f>
        <v>-1.9932090665972023E-3</v>
      </c>
      <c r="K6" s="1">
        <f>IF(E6&gt;0,1,0)</f>
        <v>0</v>
      </c>
      <c r="L6" s="1">
        <f>IF(E6&lt;0,1,0)</f>
        <v>1</v>
      </c>
    </row>
    <row r="7" spans="1:12" x14ac:dyDescent="0.35">
      <c r="A7" s="6">
        <v>45373</v>
      </c>
      <c r="B7" s="5">
        <v>19768735.350000001</v>
      </c>
      <c r="C7" s="4">
        <v>9.8843999999999994</v>
      </c>
      <c r="D7" s="4">
        <v>9.8829999999999991</v>
      </c>
      <c r="E7" s="2">
        <f>(D7-C7)</f>
        <v>-1.4000000000002899E-3</v>
      </c>
      <c r="F7" s="3">
        <f>+E7/C7</f>
        <v>-1.4163732750599833E-4</v>
      </c>
      <c r="K7" s="1">
        <f>IF(E7&gt;0,1,0)</f>
        <v>0</v>
      </c>
      <c r="L7" s="1">
        <f>IF(E7&lt;0,1,0)</f>
        <v>1</v>
      </c>
    </row>
    <row r="8" spans="1:12" x14ac:dyDescent="0.35">
      <c r="A8" s="6">
        <v>45376</v>
      </c>
      <c r="B8" s="5">
        <v>19817443.280000001</v>
      </c>
      <c r="C8" s="4">
        <v>9.9086999999999996</v>
      </c>
      <c r="D8" s="4">
        <v>9.9109999999999996</v>
      </c>
      <c r="E8" s="2">
        <f>(D8-C8)</f>
        <v>2.2999999999999687E-3</v>
      </c>
      <c r="F8" s="3">
        <f>+E8/C8</f>
        <v>2.3211924874100222E-4</v>
      </c>
      <c r="K8" s="1">
        <f>IF(E8&gt;0,1,0)</f>
        <v>1</v>
      </c>
      <c r="L8" s="1">
        <f>IF(E8&lt;0,1,0)</f>
        <v>0</v>
      </c>
    </row>
    <row r="9" spans="1:12" x14ac:dyDescent="0.35">
      <c r="A9" s="6">
        <v>45377</v>
      </c>
      <c r="B9" s="5">
        <v>19869701.870000001</v>
      </c>
      <c r="C9" s="4">
        <v>9.9349000000000007</v>
      </c>
      <c r="D9" s="4">
        <v>9.9339999999999993</v>
      </c>
      <c r="E9" s="2">
        <f>(D9-C9)</f>
        <v>-9.0000000000145519E-4</v>
      </c>
      <c r="F9" s="3">
        <f>+E9/C9</f>
        <v>-9.0589739202352835E-5</v>
      </c>
      <c r="K9" s="1">
        <f>IF(E9&gt;0,1,0)</f>
        <v>0</v>
      </c>
      <c r="L9" s="1">
        <f>IF(E9&lt;0,1,0)</f>
        <v>1</v>
      </c>
    </row>
    <row r="10" spans="1:12" x14ac:dyDescent="0.35">
      <c r="A10" s="6">
        <v>45378</v>
      </c>
      <c r="B10" s="5">
        <v>19920796.960000001</v>
      </c>
      <c r="C10" s="4">
        <v>9.9603999999999999</v>
      </c>
      <c r="D10" s="4">
        <v>9.9860000000000007</v>
      </c>
      <c r="E10" s="2">
        <f>(D10-C10)</f>
        <v>2.5600000000000733E-2</v>
      </c>
      <c r="F10" s="3">
        <f>+E10/C10</f>
        <v>2.5701779045019008E-3</v>
      </c>
      <c r="K10" s="1">
        <f>IF(E10&gt;0,1,0)</f>
        <v>1</v>
      </c>
      <c r="L10" s="1">
        <f>IF(E10&lt;0,1,0)</f>
        <v>0</v>
      </c>
    </row>
    <row r="11" spans="1:12" x14ac:dyDescent="0.35">
      <c r="A11" s="6">
        <v>45379</v>
      </c>
      <c r="B11" s="5">
        <v>19944862.969999999</v>
      </c>
      <c r="C11" s="4">
        <v>9.9724000000000004</v>
      </c>
      <c r="D11" s="4">
        <v>9.9949999999999992</v>
      </c>
      <c r="E11" s="2">
        <f>(D11-C11)</f>
        <v>2.2599999999998843E-2</v>
      </c>
      <c r="F11" s="3">
        <f>+E11/C11</f>
        <v>2.2662548634229313E-3</v>
      </c>
      <c r="G11" s="1">
        <f>SUM(K2:K11)</f>
        <v>7</v>
      </c>
      <c r="H11" s="1">
        <f>SUM(L2:L11)</f>
        <v>3</v>
      </c>
      <c r="K11" s="1">
        <f>IF(E11&gt;0,1,0)</f>
        <v>1</v>
      </c>
      <c r="L11" s="1">
        <f>IF(E11&lt;0,1,0)</f>
        <v>0</v>
      </c>
    </row>
    <row r="12" spans="1:12" x14ac:dyDescent="0.35">
      <c r="A12" s="6">
        <v>45383</v>
      </c>
      <c r="B12" s="5">
        <v>19822346.25</v>
      </c>
      <c r="C12" s="4">
        <v>9.9111999999999991</v>
      </c>
      <c r="D12" s="4">
        <v>9.9499999999999993</v>
      </c>
      <c r="E12" s="2">
        <f>(D12-C12)</f>
        <v>3.8800000000000168E-2</v>
      </c>
      <c r="F12" s="3">
        <f>+E12/C12</f>
        <v>3.9147630962951176E-3</v>
      </c>
      <c r="K12" s="1">
        <f>IF(E12&gt;0,1,0)</f>
        <v>1</v>
      </c>
      <c r="L12" s="1">
        <f>IF(E12&lt;0,1,0)</f>
        <v>0</v>
      </c>
    </row>
    <row r="13" spans="1:12" x14ac:dyDescent="0.35">
      <c r="A13" s="6">
        <v>45384</v>
      </c>
      <c r="B13" s="5">
        <v>25229540.940000001</v>
      </c>
      <c r="C13" s="4">
        <v>9.7979000000000003</v>
      </c>
      <c r="D13" s="4">
        <v>9.8149999999999995</v>
      </c>
      <c r="E13" s="2">
        <f>(D13-C13)</f>
        <v>1.7099999999999227E-2</v>
      </c>
      <c r="F13" s="3">
        <f>+E13/C13</f>
        <v>1.7452719460291722E-3</v>
      </c>
      <c r="K13" s="1">
        <f>IF(E13&gt;0,1,0)</f>
        <v>1</v>
      </c>
      <c r="L13" s="1">
        <f>IF(E13&lt;0,1,0)</f>
        <v>0</v>
      </c>
    </row>
    <row r="14" spans="1:12" x14ac:dyDescent="0.35">
      <c r="A14" s="6">
        <v>45385</v>
      </c>
      <c r="B14" s="5">
        <v>25213440.309999999</v>
      </c>
      <c r="C14" s="4">
        <v>9.7916000000000007</v>
      </c>
      <c r="D14" s="4">
        <v>9.8350000000000009</v>
      </c>
      <c r="E14" s="2">
        <f>(D14-C14)</f>
        <v>4.3400000000000105E-2</v>
      </c>
      <c r="F14" s="3">
        <f>+E14/C14</f>
        <v>4.4323706033743311E-3</v>
      </c>
      <c r="K14" s="1">
        <f>IF(E14&gt;0,1,0)</f>
        <v>1</v>
      </c>
      <c r="L14" s="1">
        <f>IF(E14&lt;0,1,0)</f>
        <v>0</v>
      </c>
    </row>
    <row r="15" spans="1:12" x14ac:dyDescent="0.35">
      <c r="A15" s="6">
        <v>45386</v>
      </c>
      <c r="B15" s="5">
        <v>25154321.02</v>
      </c>
      <c r="C15" s="4">
        <v>9.7687000000000008</v>
      </c>
      <c r="D15" s="4">
        <v>9.7149999999999999</v>
      </c>
      <c r="E15" s="2">
        <f>(D15-C15)</f>
        <v>-5.3700000000000969E-2</v>
      </c>
      <c r="F15" s="3">
        <f>+E15/C15</f>
        <v>-5.4971490577048086E-3</v>
      </c>
      <c r="K15" s="1">
        <f>IF(E15&gt;0,1,0)</f>
        <v>0</v>
      </c>
      <c r="L15" s="1">
        <f>IF(E15&lt;0,1,0)</f>
        <v>1</v>
      </c>
    </row>
    <row r="16" spans="1:12" x14ac:dyDescent="0.35">
      <c r="A16" s="6">
        <v>45387</v>
      </c>
      <c r="B16" s="5">
        <v>25167122.280000001</v>
      </c>
      <c r="C16" s="4">
        <v>9.7736000000000001</v>
      </c>
      <c r="D16" s="4">
        <v>9.7850000000000001</v>
      </c>
      <c r="E16" s="2">
        <f>(D16-C16)</f>
        <v>1.1400000000000077E-2</v>
      </c>
      <c r="F16" s="3">
        <f>+E16/C16</f>
        <v>1.166407465007784E-3</v>
      </c>
      <c r="K16" s="1">
        <f>IF(E16&gt;0,1,0)</f>
        <v>1</v>
      </c>
      <c r="L16" s="1">
        <f>IF(E16&lt;0,1,0)</f>
        <v>0</v>
      </c>
    </row>
    <row r="17" spans="1:12" x14ac:dyDescent="0.35">
      <c r="A17" s="6">
        <v>45390</v>
      </c>
      <c r="B17" s="5">
        <v>25152861.210000001</v>
      </c>
      <c r="C17" s="4">
        <v>9.7681000000000004</v>
      </c>
      <c r="D17" s="4">
        <v>9.7870000000000008</v>
      </c>
      <c r="E17" s="2">
        <f>(D17-C17)</f>
        <v>1.8900000000000361E-2</v>
      </c>
      <c r="F17" s="3">
        <f>+E17/C17</f>
        <v>1.9348696266418607E-3</v>
      </c>
      <c r="K17" s="1">
        <f>IF(E17&gt;0,1,0)</f>
        <v>1</v>
      </c>
      <c r="L17" s="1">
        <f>IF(E17&lt;0,1,0)</f>
        <v>0</v>
      </c>
    </row>
    <row r="18" spans="1:12" x14ac:dyDescent="0.35">
      <c r="A18" s="6">
        <v>45391</v>
      </c>
      <c r="B18" s="5">
        <v>25036165.489999998</v>
      </c>
      <c r="C18" s="4">
        <v>9.7227999999999994</v>
      </c>
      <c r="D18" s="4">
        <v>9.7680000000000007</v>
      </c>
      <c r="E18" s="2">
        <f>(D18-C18)</f>
        <v>4.5200000000001239E-2</v>
      </c>
      <c r="F18" s="3">
        <f>+E18/C18</f>
        <v>4.6488665816432758E-3</v>
      </c>
      <c r="K18" s="1">
        <f>IF(E18&gt;0,1,0)</f>
        <v>1</v>
      </c>
      <c r="L18" s="1">
        <f>IF(E18&lt;0,1,0)</f>
        <v>0</v>
      </c>
    </row>
    <row r="19" spans="1:12" x14ac:dyDescent="0.35">
      <c r="A19" s="6">
        <v>45392</v>
      </c>
      <c r="B19" s="5">
        <v>24715162.82</v>
      </c>
      <c r="C19" s="4">
        <v>9.5981000000000005</v>
      </c>
      <c r="D19" s="4">
        <v>9.6150000000000002</v>
      </c>
      <c r="E19" s="2">
        <f>(D19-C19)</f>
        <v>1.6899999999999693E-2</v>
      </c>
      <c r="F19" s="3">
        <f>+E19/C19</f>
        <v>1.7607651514361896E-3</v>
      </c>
      <c r="K19" s="1">
        <f>IF(E19&gt;0,1,0)</f>
        <v>1</v>
      </c>
      <c r="L19" s="1">
        <f>IF(E19&lt;0,1,0)</f>
        <v>0</v>
      </c>
    </row>
    <row r="20" spans="1:12" x14ac:dyDescent="0.35">
      <c r="A20" s="6">
        <v>45393</v>
      </c>
      <c r="B20" s="5">
        <v>24633096.760000002</v>
      </c>
      <c r="C20" s="4">
        <v>9.5663</v>
      </c>
      <c r="D20" s="4">
        <v>9.6140000000000008</v>
      </c>
      <c r="E20" s="2">
        <f>(D20-C20)</f>
        <v>4.7700000000000742E-2</v>
      </c>
      <c r="F20" s="3">
        <f>+E20/C20</f>
        <v>4.9862538285440289E-3</v>
      </c>
      <c r="K20" s="1">
        <f>IF(E20&gt;0,1,0)</f>
        <v>1</v>
      </c>
      <c r="L20" s="1">
        <f>IF(E20&lt;0,1,0)</f>
        <v>0</v>
      </c>
    </row>
    <row r="21" spans="1:12" x14ac:dyDescent="0.35">
      <c r="A21" s="6">
        <v>45394</v>
      </c>
      <c r="B21" s="5">
        <v>24250469.699999999</v>
      </c>
      <c r="C21" s="4">
        <v>9.4177</v>
      </c>
      <c r="D21" s="4">
        <v>9.3949999999999996</v>
      </c>
      <c r="E21" s="2">
        <f>(D21-C21)</f>
        <v>-2.2700000000000387E-2</v>
      </c>
      <c r="F21" s="3">
        <f>+E21/C21</f>
        <v>-2.4103549698971495E-3</v>
      </c>
      <c r="K21" s="1">
        <f>IF(E21&gt;0,1,0)</f>
        <v>0</v>
      </c>
      <c r="L21" s="1">
        <f>IF(E21&lt;0,1,0)</f>
        <v>1</v>
      </c>
    </row>
    <row r="22" spans="1:12" x14ac:dyDescent="0.35">
      <c r="A22" s="6">
        <v>45397</v>
      </c>
      <c r="B22" s="5">
        <v>24286441.039999999</v>
      </c>
      <c r="C22" s="4">
        <v>9.4315999999999995</v>
      </c>
      <c r="D22" s="4">
        <v>9.3949999999999996</v>
      </c>
      <c r="E22" s="2">
        <f>(D22-C22)</f>
        <v>-3.6599999999999966E-2</v>
      </c>
      <c r="F22" s="3">
        <f>+E22/C22</f>
        <v>-3.8805716951524627E-3</v>
      </c>
      <c r="K22" s="1">
        <f>IF(E22&gt;0,1,0)</f>
        <v>0</v>
      </c>
      <c r="L22" s="1">
        <f>IF(E22&lt;0,1,0)</f>
        <v>1</v>
      </c>
    </row>
    <row r="23" spans="1:12" x14ac:dyDescent="0.35">
      <c r="A23" s="6">
        <v>45398</v>
      </c>
      <c r="B23" s="5">
        <v>24011869.510000002</v>
      </c>
      <c r="C23" s="4">
        <v>9.3249999999999993</v>
      </c>
      <c r="D23" s="4">
        <v>9.3710000000000004</v>
      </c>
      <c r="E23" s="2">
        <f>(D23-C23)</f>
        <v>4.6000000000001151E-2</v>
      </c>
      <c r="F23" s="3">
        <f>+E23/C23</f>
        <v>4.9329758713137963E-3</v>
      </c>
      <c r="K23" s="1">
        <f>IF(E23&gt;0,1,0)</f>
        <v>1</v>
      </c>
      <c r="L23" s="1">
        <f>IF(E23&lt;0,1,0)</f>
        <v>0</v>
      </c>
    </row>
    <row r="24" spans="1:12" x14ac:dyDescent="0.35">
      <c r="A24" s="6">
        <v>45399</v>
      </c>
      <c r="B24" s="5">
        <v>23904628.75</v>
      </c>
      <c r="C24" s="4">
        <v>9.2834000000000003</v>
      </c>
      <c r="D24" s="4">
        <v>9.3249999999999993</v>
      </c>
      <c r="E24" s="2">
        <f>(D24-C24)</f>
        <v>4.1599999999998971E-2</v>
      </c>
      <c r="F24" s="3">
        <f>+E24/C24</f>
        <v>4.4811168321949903E-3</v>
      </c>
      <c r="K24" s="1">
        <f>IF(E24&gt;0,1,0)</f>
        <v>1</v>
      </c>
      <c r="L24" s="1">
        <f>IF(E24&lt;0,1,0)</f>
        <v>0</v>
      </c>
    </row>
    <row r="25" spans="1:12" x14ac:dyDescent="0.35">
      <c r="A25" s="6">
        <v>45400</v>
      </c>
      <c r="B25" s="5">
        <v>23932159.73</v>
      </c>
      <c r="C25" s="4">
        <v>9.2940000000000005</v>
      </c>
      <c r="D25" s="4">
        <v>9.2710000000000008</v>
      </c>
      <c r="E25" s="2">
        <f>(D25-C25)</f>
        <v>-2.2999999999999687E-2</v>
      </c>
      <c r="F25" s="3">
        <f>+E25/C25</f>
        <v>-2.4747148698084447E-3</v>
      </c>
      <c r="K25" s="1">
        <f>IF(E25&gt;0,1,0)</f>
        <v>0</v>
      </c>
      <c r="L25" s="1">
        <f>IF(E25&lt;0,1,0)</f>
        <v>1</v>
      </c>
    </row>
    <row r="26" spans="1:12" x14ac:dyDescent="0.35">
      <c r="A26" s="6">
        <v>45401</v>
      </c>
      <c r="B26" s="5">
        <v>23821815.620000001</v>
      </c>
      <c r="C26" s="4">
        <v>9.2512000000000008</v>
      </c>
      <c r="D26" s="4">
        <v>9.2550000000000008</v>
      </c>
      <c r="E26" s="2">
        <f>(D26-C26)</f>
        <v>3.8000000000000256E-3</v>
      </c>
      <c r="F26" s="3">
        <f>+E26/C26</f>
        <v>4.1075752334832511E-4</v>
      </c>
      <c r="K26" s="1">
        <f>IF(E26&gt;0,1,0)</f>
        <v>1</v>
      </c>
      <c r="L26" s="1">
        <f>IF(E26&lt;0,1,0)</f>
        <v>0</v>
      </c>
    </row>
    <row r="27" spans="1:12" x14ac:dyDescent="0.35">
      <c r="A27" s="6">
        <v>45404</v>
      </c>
      <c r="B27" s="5">
        <v>23988646.68</v>
      </c>
      <c r="C27" s="4">
        <v>9.3160000000000007</v>
      </c>
      <c r="D27" s="4">
        <v>9.3460000000000001</v>
      </c>
      <c r="E27" s="2">
        <f>(D27-C27)</f>
        <v>2.9999999999999361E-2</v>
      </c>
      <c r="F27" s="3">
        <f>+E27/C27</f>
        <v>3.2202662086731814E-3</v>
      </c>
      <c r="K27" s="1">
        <f>IF(E27&gt;0,1,0)</f>
        <v>1</v>
      </c>
      <c r="L27" s="1">
        <f>IF(E27&lt;0,1,0)</f>
        <v>0</v>
      </c>
    </row>
    <row r="28" spans="1:12" x14ac:dyDescent="0.35">
      <c r="A28" s="6">
        <v>45405</v>
      </c>
      <c r="B28" s="5">
        <v>24462569.52</v>
      </c>
      <c r="C28" s="4">
        <v>9.5</v>
      </c>
      <c r="D28" s="4">
        <v>9.5500000000000007</v>
      </c>
      <c r="E28" s="2">
        <f>(D28-C28)</f>
        <v>5.0000000000000711E-2</v>
      </c>
      <c r="F28" s="3">
        <f>+E28/C28</f>
        <v>5.2631578947369166E-3</v>
      </c>
      <c r="K28" s="1">
        <f>IF(E28&gt;0,1,0)</f>
        <v>1</v>
      </c>
      <c r="L28" s="1">
        <f>IF(E28&lt;0,1,0)</f>
        <v>0</v>
      </c>
    </row>
    <row r="29" spans="1:12" x14ac:dyDescent="0.35">
      <c r="A29" s="6">
        <v>45406</v>
      </c>
      <c r="B29" s="5">
        <v>24316421.079999998</v>
      </c>
      <c r="C29" s="4">
        <v>9.4433000000000007</v>
      </c>
      <c r="D29" s="4">
        <v>9.4979999999999993</v>
      </c>
      <c r="E29" s="2">
        <f>(D29-C29)</f>
        <v>5.4699999999998639E-2</v>
      </c>
      <c r="F29" s="3">
        <f>+E29/C29</f>
        <v>5.7924666165428008E-3</v>
      </c>
      <c r="K29" s="1">
        <f>IF(E29&gt;0,1,0)</f>
        <v>1</v>
      </c>
      <c r="L29" s="1">
        <f>IF(E29&lt;0,1,0)</f>
        <v>0</v>
      </c>
    </row>
    <row r="30" spans="1:12" x14ac:dyDescent="0.35">
      <c r="A30" s="6">
        <v>45407</v>
      </c>
      <c r="B30" s="5">
        <v>24050266.940000001</v>
      </c>
      <c r="C30" s="4">
        <v>9.3399000000000001</v>
      </c>
      <c r="D30" s="4">
        <v>9.4130000000000003</v>
      </c>
      <c r="E30" s="2">
        <f>(D30-C30)</f>
        <v>7.3100000000000165E-2</v>
      </c>
      <c r="F30" s="3">
        <f>+E30/C30</f>
        <v>7.826636259488878E-3</v>
      </c>
      <c r="K30" s="1">
        <f>IF(E30&gt;0,1,0)</f>
        <v>1</v>
      </c>
      <c r="L30" s="1">
        <f>IF(E30&lt;0,1,0)</f>
        <v>0</v>
      </c>
    </row>
    <row r="31" spans="1:12" x14ac:dyDescent="0.35">
      <c r="A31" s="6">
        <v>45408</v>
      </c>
      <c r="B31" s="5">
        <v>24219601.969999999</v>
      </c>
      <c r="C31" s="4">
        <v>9.4056999999999995</v>
      </c>
      <c r="D31" s="4">
        <v>9.4489999999999998</v>
      </c>
      <c r="E31" s="2">
        <f>(D31-C31)</f>
        <v>4.3300000000000338E-2</v>
      </c>
      <c r="F31" s="3">
        <f>+E31/C31</f>
        <v>4.6035914392336926E-3</v>
      </c>
      <c r="K31" s="1">
        <f>IF(E31&gt;0,1,0)</f>
        <v>1</v>
      </c>
      <c r="L31" s="1">
        <f>IF(E31&lt;0,1,0)</f>
        <v>0</v>
      </c>
    </row>
    <row r="32" spans="1:12" x14ac:dyDescent="0.35">
      <c r="A32" s="6">
        <v>45411</v>
      </c>
      <c r="B32" s="5">
        <v>24174188.879999999</v>
      </c>
      <c r="C32" s="4">
        <v>9.3879999999999999</v>
      </c>
      <c r="D32" s="4">
        <v>9.4149999999999991</v>
      </c>
      <c r="E32" s="2">
        <f>(D32-C32)</f>
        <v>2.6999999999999247E-2</v>
      </c>
      <c r="F32" s="3">
        <f>+E32/C32</f>
        <v>2.8760119301234816E-3</v>
      </c>
      <c r="K32" s="1">
        <f>IF(E32&gt;0,1,0)</f>
        <v>1</v>
      </c>
      <c r="L32" s="1">
        <f>IF(E32&lt;0,1,0)</f>
        <v>0</v>
      </c>
    </row>
    <row r="33" spans="1:12" x14ac:dyDescent="0.35">
      <c r="A33" s="6">
        <v>45412</v>
      </c>
      <c r="B33" s="5">
        <v>23960736.870000001</v>
      </c>
      <c r="C33" s="4">
        <v>9.3050999999999995</v>
      </c>
      <c r="D33" s="4">
        <v>9.3149999999999995</v>
      </c>
      <c r="E33" s="2">
        <f>(D33-C33)</f>
        <v>9.9000000000000199E-3</v>
      </c>
      <c r="F33" s="3">
        <f>+E33/C33</f>
        <v>1.0639326820775727E-3</v>
      </c>
      <c r="G33" s="1">
        <f>SUM(K$2:K33)</f>
        <v>25</v>
      </c>
      <c r="H33" s="1">
        <f>SUM(L$2:L33)</f>
        <v>7</v>
      </c>
      <c r="K33" s="1">
        <f>IF(E33&gt;0,1,0)</f>
        <v>1</v>
      </c>
      <c r="L33" s="1">
        <f>IF(E33&lt;0,1,0)</f>
        <v>0</v>
      </c>
    </row>
    <row r="34" spans="1:12" x14ac:dyDescent="0.35">
      <c r="A34" s="6">
        <v>45413</v>
      </c>
      <c r="B34" s="5">
        <v>23999127.66</v>
      </c>
      <c r="C34" s="4">
        <v>9.32</v>
      </c>
      <c r="D34" s="4">
        <v>9.3249999999999993</v>
      </c>
      <c r="E34" s="2">
        <f>(D34-C34)</f>
        <v>4.9999999999990052E-3</v>
      </c>
      <c r="F34" s="3">
        <f>+E34/C34</f>
        <v>5.3648068669517217E-4</v>
      </c>
      <c r="K34" s="1">
        <f>IF(E34&gt;0,1,0)</f>
        <v>1</v>
      </c>
      <c r="L34" s="1">
        <f>IF(E34&lt;0,1,0)</f>
        <v>0</v>
      </c>
    </row>
    <row r="35" spans="1:12" x14ac:dyDescent="0.35">
      <c r="A35" s="6">
        <v>45414</v>
      </c>
      <c r="B35" s="5">
        <v>24063763.41</v>
      </c>
      <c r="C35" s="4">
        <v>9.3452000000000002</v>
      </c>
      <c r="D35" s="4">
        <v>9.41</v>
      </c>
      <c r="E35" s="2">
        <f>(D35-C35)</f>
        <v>6.4799999999999969E-2</v>
      </c>
      <c r="F35" s="3">
        <f>+E35/C35</f>
        <v>6.9340410050079153E-3</v>
      </c>
      <c r="K35" s="1">
        <f>IF(E35&gt;0,1,0)</f>
        <v>1</v>
      </c>
      <c r="L35" s="1">
        <f>IF(E35&lt;0,1,0)</f>
        <v>0</v>
      </c>
    </row>
    <row r="36" spans="1:12" x14ac:dyDescent="0.35">
      <c r="A36" s="6">
        <v>45415</v>
      </c>
      <c r="B36" s="5">
        <v>24404353.550000001</v>
      </c>
      <c r="C36" s="4">
        <v>9.4773999999999994</v>
      </c>
      <c r="D36" s="4">
        <v>9.5139999999999993</v>
      </c>
      <c r="E36" s="2">
        <f>(D36-C36)</f>
        <v>3.6599999999999966E-2</v>
      </c>
      <c r="F36" s="3">
        <f>+E36/C36</f>
        <v>3.8618186422436501E-3</v>
      </c>
      <c r="K36" s="1">
        <f>IF(E36&gt;0,1,0)</f>
        <v>1</v>
      </c>
      <c r="L36" s="1">
        <f>IF(E36&lt;0,1,0)</f>
        <v>0</v>
      </c>
    </row>
    <row r="37" spans="1:12" x14ac:dyDescent="0.35">
      <c r="A37" s="6">
        <v>45418</v>
      </c>
      <c r="B37" s="5">
        <v>24599033.82</v>
      </c>
      <c r="C37" s="4">
        <v>9.5530000000000008</v>
      </c>
      <c r="D37" s="4">
        <v>9.66</v>
      </c>
      <c r="E37" s="2">
        <f>(D37-C37)</f>
        <v>0.10699999999999932</v>
      </c>
      <c r="F37" s="3">
        <f>+E37/C37</f>
        <v>1.1200669946613557E-2</v>
      </c>
      <c r="K37" s="1">
        <f>IF(E37&gt;0,1,0)</f>
        <v>1</v>
      </c>
      <c r="L37" s="1">
        <f>IF(E37&lt;0,1,0)</f>
        <v>0</v>
      </c>
    </row>
    <row r="38" spans="1:12" x14ac:dyDescent="0.35">
      <c r="A38" s="6">
        <v>45419</v>
      </c>
      <c r="B38" s="5">
        <v>24709198.91</v>
      </c>
      <c r="C38" s="4">
        <v>9.5958000000000006</v>
      </c>
      <c r="D38" s="4">
        <v>9.69</v>
      </c>
      <c r="E38" s="2">
        <f>(D38-C38)</f>
        <v>9.4199999999998951E-2</v>
      </c>
      <c r="F38" s="3">
        <f>+E38/C38</f>
        <v>9.8167948477457783E-3</v>
      </c>
      <c r="K38" s="1">
        <f>IF(E38&gt;0,1,0)</f>
        <v>1</v>
      </c>
      <c r="L38" s="1">
        <f>IF(E38&lt;0,1,0)</f>
        <v>0</v>
      </c>
    </row>
    <row r="39" spans="1:12" x14ac:dyDescent="0.35">
      <c r="A39" s="6">
        <v>45420</v>
      </c>
      <c r="B39" s="5">
        <v>24501790.390000001</v>
      </c>
      <c r="C39" s="4">
        <v>9.5152999999999999</v>
      </c>
      <c r="D39" s="4">
        <v>9.58</v>
      </c>
      <c r="E39" s="2">
        <f>(D39-C39)</f>
        <v>6.4700000000000202E-2</v>
      </c>
      <c r="F39" s="3">
        <f>+E39/C39</f>
        <v>6.7995754206383614E-3</v>
      </c>
      <c r="K39" s="1">
        <f>IF(E39&gt;0,1,0)</f>
        <v>1</v>
      </c>
      <c r="L39" s="1">
        <f>IF(E39&lt;0,1,0)</f>
        <v>0</v>
      </c>
    </row>
    <row r="40" spans="1:12" x14ac:dyDescent="0.35">
      <c r="A40" s="6">
        <v>45421</v>
      </c>
      <c r="B40" s="5">
        <v>25742885.27</v>
      </c>
      <c r="C40" s="4">
        <v>9.5343999999999998</v>
      </c>
      <c r="D40" s="4">
        <v>9.5860000000000003</v>
      </c>
      <c r="E40" s="2">
        <f>(D40-C40)</f>
        <v>5.1600000000000534E-2</v>
      </c>
      <c r="F40" s="3">
        <f>+E40/C40</f>
        <v>5.4119818761537734E-3</v>
      </c>
      <c r="K40" s="1">
        <f>IF(E40&gt;0,1,0)</f>
        <v>1</v>
      </c>
      <c r="L40" s="1">
        <f>IF(E40&lt;0,1,0)</f>
        <v>0</v>
      </c>
    </row>
    <row r="41" spans="1:12" x14ac:dyDescent="0.35">
      <c r="A41" s="6">
        <v>45422</v>
      </c>
      <c r="B41" s="5">
        <v>25798494.809999999</v>
      </c>
      <c r="C41" s="4">
        <v>9.5549999999999997</v>
      </c>
      <c r="D41" s="4">
        <v>9.57</v>
      </c>
      <c r="E41" s="2">
        <f>(D41-C41)</f>
        <v>1.5000000000000568E-2</v>
      </c>
      <c r="F41" s="3">
        <f>+E41/C41</f>
        <v>1.5698587127159151E-3</v>
      </c>
      <c r="K41" s="1">
        <f>IF(E41&gt;0,1,0)</f>
        <v>1</v>
      </c>
      <c r="L41" s="1">
        <f>IF(E41&lt;0,1,0)</f>
        <v>0</v>
      </c>
    </row>
    <row r="42" spans="1:12" x14ac:dyDescent="0.35">
      <c r="A42" s="6">
        <v>45425</v>
      </c>
      <c r="B42" s="5">
        <v>25799648.760000002</v>
      </c>
      <c r="C42" s="4">
        <v>9.5554000000000006</v>
      </c>
      <c r="D42" s="4">
        <v>9.5589999999999993</v>
      </c>
      <c r="E42" s="2">
        <f>(D42-C42)</f>
        <v>3.5999999999987153E-3</v>
      </c>
      <c r="F42" s="3">
        <f>+E42/C42</f>
        <v>3.7675031919110819E-4</v>
      </c>
      <c r="K42" s="1">
        <f>IF(E42&gt;0,1,0)</f>
        <v>1</v>
      </c>
      <c r="L42" s="1">
        <f>IF(E42&lt;0,1,0)</f>
        <v>0</v>
      </c>
    </row>
    <row r="43" spans="1:12" x14ac:dyDescent="0.35">
      <c r="A43" s="6">
        <v>45426</v>
      </c>
      <c r="B43" s="5">
        <v>25878311.59</v>
      </c>
      <c r="C43" s="4">
        <v>9.5846</v>
      </c>
      <c r="D43" s="4">
        <v>9.6150000000000002</v>
      </c>
      <c r="E43" s="2">
        <f>(D43-C43)</f>
        <v>3.0400000000000205E-2</v>
      </c>
      <c r="F43" s="3">
        <f>+E43/C43</f>
        <v>3.1717546898149328E-3</v>
      </c>
      <c r="K43" s="1">
        <f>IF(E43&gt;0,1,0)</f>
        <v>1</v>
      </c>
      <c r="L43" s="1">
        <f>IF(E43&lt;0,1,0)</f>
        <v>0</v>
      </c>
    </row>
    <row r="44" spans="1:12" x14ac:dyDescent="0.35">
      <c r="A44" s="6">
        <v>45427</v>
      </c>
      <c r="B44" s="5">
        <v>26205635.039999999</v>
      </c>
      <c r="C44" s="4">
        <v>9.7058</v>
      </c>
      <c r="D44" s="4">
        <v>9.73</v>
      </c>
      <c r="E44" s="2">
        <f>(D44-C44)</f>
        <v>2.4200000000000443E-2</v>
      </c>
      <c r="F44" s="3">
        <f>+E44/C44</f>
        <v>2.4933544890684378E-3</v>
      </c>
      <c r="K44" s="1">
        <f>IF(E44&gt;0,1,0)</f>
        <v>1</v>
      </c>
      <c r="L44" s="1">
        <f>IF(E44&lt;0,1,0)</f>
        <v>0</v>
      </c>
    </row>
    <row r="45" spans="1:12" x14ac:dyDescent="0.35">
      <c r="A45" s="6">
        <v>45428</v>
      </c>
      <c r="B45" s="5">
        <v>26050200.379999999</v>
      </c>
      <c r="C45" s="4">
        <v>9.6481999999999992</v>
      </c>
      <c r="D45" s="4">
        <v>9.6349999999999998</v>
      </c>
      <c r="E45" s="2">
        <f>(D45-C45)</f>
        <v>-1.3199999999999434E-2</v>
      </c>
      <c r="F45" s="3">
        <f>+E45/C45</f>
        <v>-1.3681308430587504E-3</v>
      </c>
      <c r="K45" s="1">
        <f>IF(E45&gt;0,1,0)</f>
        <v>0</v>
      </c>
      <c r="L45" s="1">
        <f>IF(E45&lt;0,1,0)</f>
        <v>1</v>
      </c>
    </row>
    <row r="46" spans="1:12" x14ac:dyDescent="0.35">
      <c r="A46" s="6">
        <v>45429</v>
      </c>
      <c r="B46" s="5">
        <v>25991118.640000001</v>
      </c>
      <c r="C46" s="4">
        <v>9.6263000000000005</v>
      </c>
      <c r="D46" s="4">
        <v>9.6310000000000002</v>
      </c>
      <c r="E46" s="2">
        <f>(D46-C46)</f>
        <v>4.6999999999997044E-3</v>
      </c>
      <c r="F46" s="3">
        <f>+E46/C46</f>
        <v>4.8824574343202519E-4</v>
      </c>
      <c r="K46" s="1">
        <f>IF(E46&gt;0,1,0)</f>
        <v>1</v>
      </c>
      <c r="L46" s="1">
        <f>IF(E46&lt;0,1,0)</f>
        <v>0</v>
      </c>
    </row>
    <row r="47" spans="1:12" x14ac:dyDescent="0.35">
      <c r="A47" s="6">
        <v>45432</v>
      </c>
      <c r="B47" s="5">
        <v>26043518.010000002</v>
      </c>
      <c r="C47" s="4">
        <v>9.6456999999999997</v>
      </c>
      <c r="D47" s="4">
        <v>9.6549999999999994</v>
      </c>
      <c r="E47" s="2">
        <f>(D47-C47)</f>
        <v>9.2999999999996419E-3</v>
      </c>
      <c r="F47" s="3">
        <f>+E47/C47</f>
        <v>9.6416019573484992E-4</v>
      </c>
      <c r="K47" s="1">
        <f>IF(E47&gt;0,1,0)</f>
        <v>1</v>
      </c>
      <c r="L47" s="1">
        <f>IF(E47&lt;0,1,0)</f>
        <v>0</v>
      </c>
    </row>
    <row r="48" spans="1:12" x14ac:dyDescent="0.35">
      <c r="A48" s="6">
        <v>45433</v>
      </c>
      <c r="B48" s="5">
        <v>25960477.02</v>
      </c>
      <c r="C48" s="4">
        <v>9.6150000000000002</v>
      </c>
      <c r="D48" s="4">
        <v>9.625</v>
      </c>
      <c r="E48" s="2">
        <f>(D48-C48)</f>
        <v>9.9999999999997868E-3</v>
      </c>
      <c r="F48" s="3">
        <f>+E48/C48</f>
        <v>1.0400416016640443E-3</v>
      </c>
      <c r="K48" s="1">
        <f>IF(E48&gt;0,1,0)</f>
        <v>1</v>
      </c>
      <c r="L48" s="1">
        <f>IF(E48&lt;0,1,0)</f>
        <v>0</v>
      </c>
    </row>
    <row r="49" spans="1:12" x14ac:dyDescent="0.35">
      <c r="A49" s="6">
        <v>45434</v>
      </c>
      <c r="B49" s="5">
        <v>25919569.41</v>
      </c>
      <c r="C49" s="4">
        <v>9.5998000000000001</v>
      </c>
      <c r="D49" s="4">
        <v>9.5850000000000009</v>
      </c>
      <c r="E49" s="2">
        <f>(D49-C49)</f>
        <v>-1.4799999999999258E-2</v>
      </c>
      <c r="F49" s="3">
        <f>+E49/C49</f>
        <v>-1.541698785391285E-3</v>
      </c>
      <c r="K49" s="1">
        <f>IF(E49&gt;0,1,0)</f>
        <v>0</v>
      </c>
      <c r="L49" s="1">
        <f>IF(E49&lt;0,1,0)</f>
        <v>1</v>
      </c>
    </row>
    <row r="50" spans="1:12" x14ac:dyDescent="0.35">
      <c r="A50" s="6">
        <v>45435</v>
      </c>
      <c r="B50" s="5">
        <v>25910545.920000002</v>
      </c>
      <c r="C50" s="4">
        <v>9.5965000000000007</v>
      </c>
      <c r="D50" s="4">
        <v>9.5860000000000003</v>
      </c>
      <c r="E50" s="2">
        <f>(D50-C50)</f>
        <v>-1.0500000000000398E-2</v>
      </c>
      <c r="F50" s="3">
        <f>+E50/C50</f>
        <v>-1.0941489084562493E-3</v>
      </c>
      <c r="K50" s="1">
        <f>IF(E50&gt;0,1,0)</f>
        <v>0</v>
      </c>
      <c r="L50" s="1">
        <f>IF(E50&lt;0,1,0)</f>
        <v>1</v>
      </c>
    </row>
    <row r="51" spans="1:12" x14ac:dyDescent="0.35">
      <c r="A51" s="6">
        <v>45436</v>
      </c>
      <c r="B51" s="5">
        <v>25857963.710000001</v>
      </c>
      <c r="C51" s="4">
        <v>9.577</v>
      </c>
      <c r="D51" s="4">
        <v>9.6010000000000009</v>
      </c>
      <c r="E51" s="2">
        <f>(D51-C51)</f>
        <v>2.4000000000000909E-2</v>
      </c>
      <c r="F51" s="3">
        <f>+E51/C51</f>
        <v>2.5060039678397109E-3</v>
      </c>
      <c r="K51" s="1">
        <f>IF(E51&gt;0,1,0)</f>
        <v>1</v>
      </c>
      <c r="L51" s="1">
        <f>IF(E51&lt;0,1,0)</f>
        <v>0</v>
      </c>
    </row>
    <row r="52" spans="1:12" x14ac:dyDescent="0.35">
      <c r="A52" s="6">
        <v>45440</v>
      </c>
      <c r="B52" s="5">
        <v>25847206.989999998</v>
      </c>
      <c r="C52" s="4">
        <v>9.5730000000000004</v>
      </c>
      <c r="D52" s="4">
        <v>9.56</v>
      </c>
      <c r="E52" s="2">
        <f>(D52-C52)</f>
        <v>-1.2999999999999901E-2</v>
      </c>
      <c r="F52" s="3">
        <f>+E52/C52</f>
        <v>-1.3579860022981196E-3</v>
      </c>
      <c r="K52" s="1">
        <f>IF(E52&gt;0,1,0)</f>
        <v>0</v>
      </c>
      <c r="L52" s="1">
        <f>IF(E52&lt;0,1,0)</f>
        <v>1</v>
      </c>
    </row>
    <row r="53" spans="1:12" x14ac:dyDescent="0.35">
      <c r="A53" s="6">
        <v>45441</v>
      </c>
      <c r="B53" s="5">
        <v>25481095.079999998</v>
      </c>
      <c r="C53" s="4">
        <v>9.4374000000000002</v>
      </c>
      <c r="D53" s="4">
        <v>9.5</v>
      </c>
      <c r="E53" s="2">
        <f>(D53-C53)</f>
        <v>6.2599999999999767E-2</v>
      </c>
      <c r="F53" s="3">
        <f>+E53/C53</f>
        <v>6.6331828681628164E-3</v>
      </c>
      <c r="K53" s="1">
        <f>IF(E53&gt;0,1,0)</f>
        <v>1</v>
      </c>
      <c r="L53" s="1">
        <f>IF(E53&lt;0,1,0)</f>
        <v>0</v>
      </c>
    </row>
    <row r="54" spans="1:12" x14ac:dyDescent="0.35">
      <c r="A54" s="6">
        <v>45442</v>
      </c>
      <c r="B54" s="5">
        <v>25467484.18</v>
      </c>
      <c r="C54" s="4">
        <v>9.4323999999999995</v>
      </c>
      <c r="D54" s="4">
        <v>9.4529999999999994</v>
      </c>
      <c r="E54" s="2">
        <f>(D54-C54)</f>
        <v>2.0599999999999952E-2</v>
      </c>
      <c r="F54" s="3">
        <f>+E54/C54</f>
        <v>2.1839616640515619E-3</v>
      </c>
      <c r="K54" s="1">
        <f>IF(E54&gt;0,1,0)</f>
        <v>1</v>
      </c>
      <c r="L54" s="1">
        <f>IF(E54&lt;0,1,0)</f>
        <v>0</v>
      </c>
    </row>
    <row r="55" spans="1:12" x14ac:dyDescent="0.35">
      <c r="A55" s="6">
        <v>45443</v>
      </c>
      <c r="B55" s="5">
        <v>25543302.690000001</v>
      </c>
      <c r="C55" s="4">
        <v>9.4604999999999997</v>
      </c>
      <c r="D55" s="4">
        <v>9.4860000000000007</v>
      </c>
      <c r="E55" s="2">
        <f>(D55-C55)</f>
        <v>2.5500000000000966E-2</v>
      </c>
      <c r="F55" s="3">
        <f>+E55/C55</f>
        <v>2.6954177897575145E-3</v>
      </c>
      <c r="G55" s="1">
        <f>SUM(K$2:K55)</f>
        <v>43</v>
      </c>
      <c r="H55" s="1">
        <f>SUM(L$2:L55)</f>
        <v>11</v>
      </c>
      <c r="K55" s="1">
        <f>IF(E55&gt;0,1,0)</f>
        <v>1</v>
      </c>
      <c r="L55" s="1">
        <f>IF(E55&lt;0,1,0)</f>
        <v>0</v>
      </c>
    </row>
    <row r="56" spans="1:12" x14ac:dyDescent="0.35">
      <c r="A56" s="6">
        <v>45446</v>
      </c>
      <c r="B56" s="5">
        <v>25718110.27</v>
      </c>
      <c r="C56" s="4">
        <v>9.5251999999999999</v>
      </c>
      <c r="D56" s="4">
        <v>9.56</v>
      </c>
      <c r="E56" s="2">
        <f>(D56-C56)</f>
        <v>3.4800000000000608E-2</v>
      </c>
      <c r="F56" s="3">
        <f>+E56/C56</f>
        <v>3.6534665938773576E-3</v>
      </c>
      <c r="K56" s="1">
        <f>IF(E56&gt;0,1,0)</f>
        <v>1</v>
      </c>
      <c r="L56" s="1">
        <f>IF(E56&lt;0,1,0)</f>
        <v>0</v>
      </c>
    </row>
    <row r="57" spans="1:12" x14ac:dyDescent="0.35">
      <c r="A57" s="6">
        <v>45447</v>
      </c>
      <c r="B57" s="5">
        <v>25600444.289999999</v>
      </c>
      <c r="C57" s="4">
        <v>9.4816000000000003</v>
      </c>
      <c r="D57" s="4">
        <v>9.5009999999999994</v>
      </c>
      <c r="E57" s="2">
        <f>(D57-C57)</f>
        <v>1.9399999999999196E-2</v>
      </c>
      <c r="F57" s="3">
        <f>+E57/C57</f>
        <v>2.0460681741477382E-3</v>
      </c>
      <c r="K57" s="1">
        <f>IF(E57&gt;0,1,0)</f>
        <v>1</v>
      </c>
      <c r="L57" s="1">
        <f>IF(E57&lt;0,1,0)</f>
        <v>0</v>
      </c>
    </row>
    <row r="58" spans="1:12" x14ac:dyDescent="0.35">
      <c r="A58" s="6">
        <v>45448</v>
      </c>
      <c r="B58" s="5">
        <v>25873765.440000001</v>
      </c>
      <c r="C58" s="4">
        <v>9.5829000000000004</v>
      </c>
      <c r="D58" s="4">
        <v>9.6259999999999994</v>
      </c>
      <c r="E58" s="2">
        <f>(D58-C58)</f>
        <v>4.3099999999999028E-2</v>
      </c>
      <c r="F58" s="3">
        <f>+E58/C58</f>
        <v>4.4975946738460204E-3</v>
      </c>
      <c r="K58" s="1">
        <f>IF(E58&gt;0,1,0)</f>
        <v>1</v>
      </c>
      <c r="L58" s="1">
        <f>IF(E58&lt;0,1,0)</f>
        <v>0</v>
      </c>
    </row>
    <row r="59" spans="1:12" x14ac:dyDescent="0.35">
      <c r="A59" s="6">
        <v>45449</v>
      </c>
      <c r="B59" s="5">
        <v>26050707.5</v>
      </c>
      <c r="C59" s="4">
        <v>9.6484000000000005</v>
      </c>
      <c r="D59" s="4">
        <v>9.6760000000000002</v>
      </c>
      <c r="E59" s="2">
        <f>(D59-C59)</f>
        <v>2.7599999999999625E-2</v>
      </c>
      <c r="F59" s="3">
        <f>+E59/C59</f>
        <v>2.8605779196550331E-3</v>
      </c>
      <c r="K59" s="1">
        <f>IF(E59&gt;0,1,0)</f>
        <v>1</v>
      </c>
      <c r="L59" s="1">
        <f>IF(E59&lt;0,1,0)</f>
        <v>0</v>
      </c>
    </row>
    <row r="60" spans="1:12" x14ac:dyDescent="0.35">
      <c r="A60" s="6">
        <v>45450</v>
      </c>
      <c r="B60" s="5">
        <v>25901702.640000001</v>
      </c>
      <c r="C60" s="4">
        <v>9.5931999999999995</v>
      </c>
      <c r="D60" s="4">
        <v>9.6059999999999999</v>
      </c>
      <c r="E60" s="2">
        <f>(D60-C60)</f>
        <v>1.2800000000000367E-2</v>
      </c>
      <c r="F60" s="3">
        <f>+E60/C60</f>
        <v>1.3342784472334954E-3</v>
      </c>
      <c r="K60" s="1">
        <f>IF(E60&gt;0,1,0)</f>
        <v>1</v>
      </c>
      <c r="L60" s="1">
        <f>IF(E60&lt;0,1,0)</f>
        <v>0</v>
      </c>
    </row>
    <row r="61" spans="1:12" x14ac:dyDescent="0.35">
      <c r="A61" s="6">
        <v>45453</v>
      </c>
      <c r="B61" s="5">
        <v>25793051.59</v>
      </c>
      <c r="C61" s="4">
        <v>9.5530000000000008</v>
      </c>
      <c r="D61" s="4">
        <v>9.6110000000000007</v>
      </c>
      <c r="E61" s="2">
        <f>(D61-C61)</f>
        <v>5.7999999999999829E-2</v>
      </c>
      <c r="F61" s="3">
        <f>+E61/C61</f>
        <v>6.0713911860148457E-3</v>
      </c>
      <c r="K61" s="1">
        <f>IF(E61&gt;0,1,0)</f>
        <v>1</v>
      </c>
      <c r="L61" s="1">
        <f>IF(E61&lt;0,1,0)</f>
        <v>0</v>
      </c>
    </row>
    <row r="62" spans="1:12" x14ac:dyDescent="0.35">
      <c r="A62" s="6">
        <v>45454</v>
      </c>
      <c r="B62" s="5">
        <v>25674255.75</v>
      </c>
      <c r="C62" s="4">
        <v>9.5090000000000003</v>
      </c>
      <c r="D62" s="4">
        <v>9.56</v>
      </c>
      <c r="E62" s="2">
        <f>(D62-C62)</f>
        <v>5.1000000000000156E-2</v>
      </c>
      <c r="F62" s="3">
        <f>+E62/C62</f>
        <v>5.3633399936902047E-3</v>
      </c>
      <c r="K62" s="1">
        <f>IF(E62&gt;0,1,0)</f>
        <v>1</v>
      </c>
      <c r="L62" s="1">
        <f>IF(E62&lt;0,1,0)</f>
        <v>0</v>
      </c>
    </row>
    <row r="63" spans="1:12" x14ac:dyDescent="0.35">
      <c r="A63" s="6">
        <v>45455</v>
      </c>
      <c r="B63" s="5">
        <v>26140326.050000001</v>
      </c>
      <c r="C63" s="4">
        <v>9.6815999999999995</v>
      </c>
      <c r="D63" s="4">
        <v>9.6820000000000004</v>
      </c>
      <c r="E63" s="2">
        <f>(D63-C63)</f>
        <v>4.0000000000084412E-4</v>
      </c>
      <c r="F63" s="3">
        <f>+E63/C63</f>
        <v>4.1315485043881606E-5</v>
      </c>
      <c r="K63" s="1">
        <f>IF(E63&gt;0,1,0)</f>
        <v>1</v>
      </c>
      <c r="L63" s="1">
        <f>IF(E63&lt;0,1,0)</f>
        <v>0</v>
      </c>
    </row>
    <row r="64" spans="1:12" x14ac:dyDescent="0.35">
      <c r="A64" s="6">
        <v>45456</v>
      </c>
      <c r="B64" s="5">
        <v>25705641.350000001</v>
      </c>
      <c r="C64" s="4">
        <v>9.5206</v>
      </c>
      <c r="D64" s="4">
        <v>9.5619999999999994</v>
      </c>
      <c r="E64" s="2">
        <f>(D64-C64)</f>
        <v>4.1399999999999437E-2</v>
      </c>
      <c r="F64" s="3">
        <f>+E64/C64</f>
        <v>4.3484654328508118E-3</v>
      </c>
      <c r="K64" s="1">
        <f>IF(E64&gt;0,1,0)</f>
        <v>1</v>
      </c>
      <c r="L64" s="1">
        <f>IF(E64&lt;0,1,0)</f>
        <v>0</v>
      </c>
    </row>
    <row r="65" spans="1:12" x14ac:dyDescent="0.35">
      <c r="A65" s="6">
        <v>45457</v>
      </c>
      <c r="B65" s="5">
        <v>25524369.489999998</v>
      </c>
      <c r="C65" s="4">
        <v>9.4535</v>
      </c>
      <c r="D65" s="4">
        <v>9.4960000000000004</v>
      </c>
      <c r="E65" s="2">
        <f>(D65-C65)</f>
        <v>4.2500000000000426E-2</v>
      </c>
      <c r="F65" s="3">
        <f>+E65/C65</f>
        <v>4.4956894271963215E-3</v>
      </c>
      <c r="K65" s="1">
        <f>IF(E65&gt;0,1,0)</f>
        <v>1</v>
      </c>
      <c r="L65" s="1">
        <f>IF(E65&lt;0,1,0)</f>
        <v>0</v>
      </c>
    </row>
    <row r="66" spans="1:12" x14ac:dyDescent="0.35">
      <c r="A66" s="6">
        <v>45460</v>
      </c>
      <c r="B66" s="5">
        <v>25513722.829999998</v>
      </c>
      <c r="C66" s="4">
        <v>9.4495000000000005</v>
      </c>
      <c r="D66" s="4">
        <v>9.57</v>
      </c>
      <c r="E66" s="2">
        <f>(D66-C66)</f>
        <v>0.12049999999999983</v>
      </c>
      <c r="F66" s="3">
        <f>+E66/C66</f>
        <v>1.2751997460183059E-2</v>
      </c>
      <c r="K66" s="1">
        <f>IF(E66&gt;0,1,0)</f>
        <v>1</v>
      </c>
      <c r="L66" s="1">
        <f>IF(E66&lt;0,1,0)</f>
        <v>0</v>
      </c>
    </row>
    <row r="67" spans="1:12" x14ac:dyDescent="0.35">
      <c r="A67" s="6">
        <v>45461</v>
      </c>
      <c r="B67" s="5">
        <v>25650206.489999998</v>
      </c>
      <c r="C67" s="4">
        <v>9.5000999999999998</v>
      </c>
      <c r="D67" s="4">
        <v>9.5350000000000001</v>
      </c>
      <c r="E67" s="2">
        <f>(D67-C67)</f>
        <v>3.4900000000000375E-2</v>
      </c>
      <c r="F67" s="3">
        <f>+E67/C67</f>
        <v>3.6736455405732968E-3</v>
      </c>
      <c r="K67" s="1">
        <f>IF(E67&gt;0,1,0)</f>
        <v>1</v>
      </c>
      <c r="L67" s="1">
        <f>IF(E67&lt;0,1,0)</f>
        <v>0</v>
      </c>
    </row>
    <row r="68" spans="1:12" x14ac:dyDescent="0.35">
      <c r="A68" s="6">
        <v>45463</v>
      </c>
      <c r="B68" s="5">
        <v>25821662.870000001</v>
      </c>
      <c r="C68" s="4">
        <v>9.5635999999999992</v>
      </c>
      <c r="D68" s="4">
        <v>9.5549999999999997</v>
      </c>
      <c r="E68" s="2">
        <f>(D68-C68)</f>
        <v>-8.5999999999994969E-3</v>
      </c>
      <c r="F68" s="3">
        <f>+E68/C68</f>
        <v>-8.9924296290094709E-4</v>
      </c>
      <c r="K68" s="1">
        <f>IF(E68&gt;0,1,0)</f>
        <v>0</v>
      </c>
      <c r="L68" s="1">
        <f>IF(E68&lt;0,1,0)</f>
        <v>1</v>
      </c>
    </row>
    <row r="69" spans="1:12" x14ac:dyDescent="0.35">
      <c r="A69" s="6">
        <v>45464</v>
      </c>
      <c r="B69" s="5">
        <v>26034904.66</v>
      </c>
      <c r="C69" s="4">
        <v>9.5541</v>
      </c>
      <c r="D69" s="4">
        <v>9.58</v>
      </c>
      <c r="E69" s="2">
        <f>(D69-C69)</f>
        <v>2.5900000000000034E-2</v>
      </c>
      <c r="F69" s="3">
        <f>+E69/C69</f>
        <v>2.71087805235449E-3</v>
      </c>
      <c r="K69" s="1">
        <f>IF(E69&gt;0,1,0)</f>
        <v>1</v>
      </c>
      <c r="L69" s="1">
        <f>IF(E69&lt;0,1,0)</f>
        <v>0</v>
      </c>
    </row>
    <row r="70" spans="1:12" x14ac:dyDescent="0.35">
      <c r="A70" s="6">
        <v>45467</v>
      </c>
      <c r="B70" s="5">
        <v>26069025.050000001</v>
      </c>
      <c r="C70" s="4">
        <v>9.5665999999999993</v>
      </c>
      <c r="D70" s="4">
        <v>9.5549999999999997</v>
      </c>
      <c r="E70" s="2">
        <f>(D70-C70)</f>
        <v>-1.1599999999999611E-2</v>
      </c>
      <c r="F70" s="3">
        <f>+E70/C70</f>
        <v>-1.212552003846676E-3</v>
      </c>
      <c r="K70" s="1">
        <f>IF(E70&gt;0,1,0)</f>
        <v>0</v>
      </c>
      <c r="L70" s="1">
        <f>IF(E70&lt;0,1,0)</f>
        <v>1</v>
      </c>
    </row>
    <row r="71" spans="1:12" x14ac:dyDescent="0.35">
      <c r="A71" s="6">
        <v>45468</v>
      </c>
      <c r="B71" s="5">
        <v>26102792.73</v>
      </c>
      <c r="C71" s="4">
        <v>9.5790000000000006</v>
      </c>
      <c r="D71" s="4">
        <v>9.61</v>
      </c>
      <c r="E71" s="2">
        <f>(D71-C71)</f>
        <v>3.0999999999998806E-2</v>
      </c>
      <c r="F71" s="3">
        <f>+E71/C71</f>
        <v>3.2362459546924319E-3</v>
      </c>
      <c r="K71" s="1">
        <f>IF(E71&gt;0,1,0)</f>
        <v>1</v>
      </c>
      <c r="L71" s="1">
        <f>IF(E71&lt;0,1,0)</f>
        <v>0</v>
      </c>
    </row>
    <row r="72" spans="1:12" x14ac:dyDescent="0.35">
      <c r="A72" s="6">
        <v>45469</v>
      </c>
      <c r="B72" s="5">
        <v>26154707.510000002</v>
      </c>
      <c r="C72" s="4">
        <v>9.5981000000000005</v>
      </c>
      <c r="D72" s="4">
        <v>9.6110000000000007</v>
      </c>
      <c r="E72" s="2">
        <f>(D72-C72)</f>
        <v>1.2900000000000134E-2</v>
      </c>
      <c r="F72" s="3">
        <f>+E72/C72</f>
        <v>1.3440160031673073E-3</v>
      </c>
      <c r="K72" s="1">
        <f>IF(E72&gt;0,1,0)</f>
        <v>1</v>
      </c>
      <c r="L72" s="1">
        <f>IF(E72&lt;0,1,0)</f>
        <v>0</v>
      </c>
    </row>
    <row r="73" spans="1:12" x14ac:dyDescent="0.35">
      <c r="A73" s="6">
        <v>45470</v>
      </c>
      <c r="B73" s="5">
        <v>26240386.41</v>
      </c>
      <c r="C73" s="4">
        <v>9.6295000000000002</v>
      </c>
      <c r="D73" s="4">
        <v>9.6470000000000002</v>
      </c>
      <c r="E73" s="2">
        <f>(D73-C73)</f>
        <v>1.7500000000000071E-2</v>
      </c>
      <c r="F73" s="3">
        <f>+E73/C73</f>
        <v>1.8173321563944203E-3</v>
      </c>
      <c r="K73" s="1">
        <f>IF(E73&gt;0,1,0)</f>
        <v>1</v>
      </c>
      <c r="L73" s="1">
        <f>IF(E73&lt;0,1,0)</f>
        <v>0</v>
      </c>
    </row>
    <row r="74" spans="1:12" x14ac:dyDescent="0.35">
      <c r="A74" s="6">
        <v>45471</v>
      </c>
      <c r="B74" s="5">
        <v>26171327.079999998</v>
      </c>
      <c r="C74" s="4">
        <v>9.6042000000000005</v>
      </c>
      <c r="D74" s="4">
        <v>9.6050000000000004</v>
      </c>
      <c r="E74" s="2">
        <f>(D74-C74)</f>
        <v>7.9999999999991189E-4</v>
      </c>
      <c r="F74" s="3">
        <f>+E74/C74</f>
        <v>8.3296890943536351E-5</v>
      </c>
      <c r="G74" s="1">
        <f>SUM(K$2:K74)</f>
        <v>60</v>
      </c>
      <c r="H74" s="1">
        <f>SUM(L$2:L74)</f>
        <v>13</v>
      </c>
      <c r="K74" s="1">
        <f>IF(E74&gt;0,1,0)</f>
        <v>1</v>
      </c>
      <c r="L74" s="1">
        <f>IF(E74&lt;0,1,0)</f>
        <v>0</v>
      </c>
    </row>
    <row r="76" spans="1:12" x14ac:dyDescent="0.35">
      <c r="E76" s="2">
        <f>COUNT(E2:E74)</f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PCIG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2024-08-02T18:19:37Z</dcterms:created>
  <dcterms:modified xsi:type="dcterms:W3CDTF">2024-08-02T18:20:20Z</dcterms:modified>
</cp:coreProperties>
</file>