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"/>
    </mc:Choice>
  </mc:AlternateContent>
  <xr:revisionPtr revIDLastSave="0" documentId="8_{61326F71-81E7-47E0-91D8-9E986EB496A2}" xr6:coauthVersionLast="47" xr6:coauthVersionMax="47" xr10:uidLastSave="{00000000-0000-0000-0000-000000000000}"/>
  <bookViews>
    <workbookView xWindow="28680" yWindow="-120" windowWidth="38640" windowHeight="21240" xr2:uid="{550A3B78-254F-4A55-BF8D-4F4890BBA18C}"/>
  </bookViews>
  <sheets>
    <sheet name="PC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E3" i="2"/>
  <c r="K3" i="2" s="1"/>
  <c r="F3" i="2"/>
  <c r="L3" i="2"/>
  <c r="E4" i="2"/>
  <c r="F4" i="2" s="1"/>
  <c r="E5" i="2"/>
  <c r="K5" i="2" s="1"/>
  <c r="F5" i="2"/>
  <c r="L5" i="2"/>
  <c r="E6" i="2"/>
  <c r="F6" i="2" s="1"/>
  <c r="E7" i="2"/>
  <c r="K7" i="2" s="1"/>
  <c r="F7" i="2"/>
  <c r="L7" i="2"/>
  <c r="E8" i="2"/>
  <c r="F8" i="2" s="1"/>
  <c r="E9" i="2"/>
  <c r="K9" i="2" s="1"/>
  <c r="F9" i="2"/>
  <c r="L9" i="2"/>
  <c r="E10" i="2"/>
  <c r="F10" i="2" s="1"/>
  <c r="E11" i="2"/>
  <c r="L11" i="2" s="1"/>
  <c r="F11" i="2"/>
  <c r="K11" i="2"/>
  <c r="E12" i="2"/>
  <c r="F12" i="2" s="1"/>
  <c r="L12" i="2"/>
  <c r="E13" i="2"/>
  <c r="K13" i="2" s="1"/>
  <c r="F13" i="2"/>
  <c r="E14" i="2"/>
  <c r="F14" i="2" s="1"/>
  <c r="K14" i="2"/>
  <c r="L14" i="2"/>
  <c r="E15" i="2"/>
  <c r="K15" i="2" s="1"/>
  <c r="F15" i="2"/>
  <c r="E16" i="2"/>
  <c r="F16" i="2" s="1"/>
  <c r="K16" i="2"/>
  <c r="L16" i="2"/>
  <c r="E17" i="2"/>
  <c r="K17" i="2" s="1"/>
  <c r="F17" i="2"/>
  <c r="E18" i="2"/>
  <c r="F18" i="2" s="1"/>
  <c r="K18" i="2"/>
  <c r="L18" i="2"/>
  <c r="E19" i="2"/>
  <c r="K19" i="2" s="1"/>
  <c r="F19" i="2"/>
  <c r="E20" i="2"/>
  <c r="F20" i="2" s="1"/>
  <c r="K20" i="2"/>
  <c r="L20" i="2"/>
  <c r="E21" i="2"/>
  <c r="K21" i="2" s="1"/>
  <c r="F21" i="2"/>
  <c r="E22" i="2"/>
  <c r="F22" i="2" s="1"/>
  <c r="K22" i="2"/>
  <c r="L22" i="2"/>
  <c r="E23" i="2"/>
  <c r="K23" i="2" s="1"/>
  <c r="F23" i="2"/>
  <c r="E24" i="2"/>
  <c r="F24" i="2" s="1"/>
  <c r="K24" i="2"/>
  <c r="L24" i="2"/>
  <c r="E25" i="2"/>
  <c r="K25" i="2" s="1"/>
  <c r="F25" i="2"/>
  <c r="E26" i="2"/>
  <c r="F26" i="2" s="1"/>
  <c r="K26" i="2"/>
  <c r="L26" i="2"/>
  <c r="E27" i="2"/>
  <c r="K27" i="2" s="1"/>
  <c r="F27" i="2"/>
  <c r="E28" i="2"/>
  <c r="F28" i="2" s="1"/>
  <c r="K28" i="2"/>
  <c r="L28" i="2"/>
  <c r="E29" i="2"/>
  <c r="K29" i="2" s="1"/>
  <c r="F29" i="2"/>
  <c r="E30" i="2"/>
  <c r="F30" i="2" s="1"/>
  <c r="K30" i="2"/>
  <c r="L30" i="2"/>
  <c r="E31" i="2"/>
  <c r="K31" i="2" s="1"/>
  <c r="F31" i="2"/>
  <c r="E32" i="2"/>
  <c r="F32" i="2" s="1"/>
  <c r="K32" i="2"/>
  <c r="L32" i="2"/>
  <c r="E33" i="2"/>
  <c r="K33" i="2" s="1"/>
  <c r="F33" i="2"/>
  <c r="E34" i="2"/>
  <c r="F34" i="2"/>
  <c r="K34" i="2"/>
  <c r="L34" i="2"/>
  <c r="E35" i="2"/>
  <c r="F35" i="2" s="1"/>
  <c r="E36" i="2"/>
  <c r="F36" i="2"/>
  <c r="K36" i="2"/>
  <c r="L36" i="2"/>
  <c r="E37" i="2"/>
  <c r="F37" i="2" s="1"/>
  <c r="E38" i="2"/>
  <c r="F38" i="2"/>
  <c r="K38" i="2"/>
  <c r="L38" i="2"/>
  <c r="E39" i="2"/>
  <c r="F39" i="2" s="1"/>
  <c r="E40" i="2"/>
  <c r="F40" i="2"/>
  <c r="K40" i="2"/>
  <c r="L40" i="2"/>
  <c r="E41" i="2"/>
  <c r="F41" i="2" s="1"/>
  <c r="E42" i="2"/>
  <c r="F42" i="2"/>
  <c r="K42" i="2"/>
  <c r="L42" i="2"/>
  <c r="E43" i="2"/>
  <c r="F43" i="2" s="1"/>
  <c r="E44" i="2"/>
  <c r="F44" i="2"/>
  <c r="K44" i="2"/>
  <c r="L44" i="2"/>
  <c r="E45" i="2"/>
  <c r="F45" i="2" s="1"/>
  <c r="E46" i="2"/>
  <c r="F46" i="2"/>
  <c r="K46" i="2"/>
  <c r="L46" i="2"/>
  <c r="E47" i="2"/>
  <c r="F47" i="2" s="1"/>
  <c r="E48" i="2"/>
  <c r="F48" i="2"/>
  <c r="K48" i="2"/>
  <c r="L48" i="2"/>
  <c r="E49" i="2"/>
  <c r="F49" i="2" s="1"/>
  <c r="E50" i="2"/>
  <c r="F50" i="2"/>
  <c r="K50" i="2"/>
  <c r="L50" i="2"/>
  <c r="E51" i="2"/>
  <c r="F51" i="2" s="1"/>
  <c r="E52" i="2"/>
  <c r="F52" i="2"/>
  <c r="K52" i="2"/>
  <c r="L52" i="2"/>
  <c r="E53" i="2"/>
  <c r="F53" i="2" s="1"/>
  <c r="E54" i="2"/>
  <c r="F54" i="2"/>
  <c r="K54" i="2"/>
  <c r="L54" i="2"/>
  <c r="E55" i="2"/>
  <c r="F55" i="2" s="1"/>
  <c r="L55" i="2"/>
  <c r="E56" i="2"/>
  <c r="L56" i="2" s="1"/>
  <c r="F56" i="2"/>
  <c r="K56" i="2"/>
  <c r="E57" i="2"/>
  <c r="F57" i="2"/>
  <c r="K57" i="2"/>
  <c r="L57" i="2"/>
  <c r="E58" i="2"/>
  <c r="L58" i="2" s="1"/>
  <c r="F58" i="2"/>
  <c r="K58" i="2"/>
  <c r="E59" i="2"/>
  <c r="F59" i="2"/>
  <c r="K59" i="2"/>
  <c r="L59" i="2"/>
  <c r="E60" i="2"/>
  <c r="L60" i="2" s="1"/>
  <c r="F60" i="2"/>
  <c r="K60" i="2"/>
  <c r="E61" i="2"/>
  <c r="F61" i="2"/>
  <c r="K61" i="2"/>
  <c r="L61" i="2"/>
  <c r="E62" i="2"/>
  <c r="L62" i="2" s="1"/>
  <c r="F62" i="2"/>
  <c r="K62" i="2"/>
  <c r="E63" i="2"/>
  <c r="F63" i="2"/>
  <c r="K63" i="2"/>
  <c r="L63" i="2"/>
  <c r="E64" i="2"/>
  <c r="L64" i="2" s="1"/>
  <c r="F64" i="2"/>
  <c r="K64" i="2"/>
  <c r="E65" i="2"/>
  <c r="K65" i="2" s="1"/>
  <c r="F65" i="2"/>
  <c r="L65" i="2"/>
  <c r="E66" i="2"/>
  <c r="L66" i="2" s="1"/>
  <c r="F66" i="2"/>
  <c r="K66" i="2"/>
  <c r="E67" i="2"/>
  <c r="K67" i="2" s="1"/>
  <c r="F67" i="2"/>
  <c r="L67" i="2"/>
  <c r="E68" i="2"/>
  <c r="L68" i="2" s="1"/>
  <c r="F68" i="2"/>
  <c r="K68" i="2"/>
  <c r="E69" i="2"/>
  <c r="K69" i="2" s="1"/>
  <c r="F69" i="2"/>
  <c r="L69" i="2"/>
  <c r="E70" i="2"/>
  <c r="L70" i="2" s="1"/>
  <c r="F70" i="2"/>
  <c r="K70" i="2"/>
  <c r="E71" i="2"/>
  <c r="K71" i="2" s="1"/>
  <c r="F71" i="2"/>
  <c r="L71" i="2"/>
  <c r="E72" i="2"/>
  <c r="L72" i="2" s="1"/>
  <c r="F72" i="2"/>
  <c r="K72" i="2"/>
  <c r="E73" i="2"/>
  <c r="K73" i="2" s="1"/>
  <c r="F73" i="2"/>
  <c r="L73" i="2"/>
  <c r="E74" i="2"/>
  <c r="K74" i="2" s="1"/>
  <c r="F74" i="2"/>
  <c r="L74" i="2"/>
  <c r="E75" i="2"/>
  <c r="F75" i="2"/>
  <c r="K75" i="2"/>
  <c r="L75" i="2"/>
  <c r="E76" i="2"/>
  <c r="F76" i="2" s="1"/>
  <c r="E77" i="2"/>
  <c r="F77" i="2"/>
  <c r="K77" i="2"/>
  <c r="L77" i="2"/>
  <c r="E78" i="2"/>
  <c r="F78" i="2" s="1"/>
  <c r="E79" i="2"/>
  <c r="F79" i="2"/>
  <c r="K79" i="2"/>
  <c r="L79" i="2"/>
  <c r="E80" i="2"/>
  <c r="F80" i="2" s="1"/>
  <c r="E81" i="2"/>
  <c r="F81" i="2"/>
  <c r="K81" i="2"/>
  <c r="L81" i="2"/>
  <c r="E82" i="2"/>
  <c r="F82" i="2" s="1"/>
  <c r="E83" i="2"/>
  <c r="F83" i="2"/>
  <c r="K83" i="2"/>
  <c r="L83" i="2"/>
  <c r="E84" i="2"/>
  <c r="F84" i="2" s="1"/>
  <c r="E85" i="2"/>
  <c r="F85" i="2"/>
  <c r="K85" i="2"/>
  <c r="L85" i="2"/>
  <c r="E86" i="2"/>
  <c r="F86" i="2" s="1"/>
  <c r="E87" i="2"/>
  <c r="F87" i="2"/>
  <c r="K87" i="2"/>
  <c r="L87" i="2"/>
  <c r="E88" i="2"/>
  <c r="F88" i="2" s="1"/>
  <c r="E89" i="2"/>
  <c r="F89" i="2"/>
  <c r="K89" i="2"/>
  <c r="L89" i="2"/>
  <c r="E90" i="2"/>
  <c r="F90" i="2" s="1"/>
  <c r="E91" i="2"/>
  <c r="F91" i="2"/>
  <c r="K91" i="2"/>
  <c r="L91" i="2"/>
  <c r="E92" i="2"/>
  <c r="F92" i="2" s="1"/>
  <c r="E93" i="2"/>
  <c r="F93" i="2"/>
  <c r="K93" i="2"/>
  <c r="L93" i="2"/>
  <c r="E94" i="2"/>
  <c r="F94" i="2" s="1"/>
  <c r="E95" i="2"/>
  <c r="F95" i="2"/>
  <c r="K95" i="2"/>
  <c r="L95" i="2"/>
  <c r="E96" i="2"/>
  <c r="F96" i="2" s="1"/>
  <c r="L96" i="2"/>
  <c r="E97" i="2"/>
  <c r="L97" i="2" s="1"/>
  <c r="F97" i="2"/>
  <c r="K97" i="2"/>
  <c r="E98" i="2"/>
  <c r="F98" i="2"/>
  <c r="K98" i="2"/>
  <c r="L98" i="2"/>
  <c r="A99" i="2"/>
  <c r="E99" i="2"/>
  <c r="F99" i="2" s="1"/>
  <c r="A100" i="2"/>
  <c r="E100" i="2"/>
  <c r="F100" i="2"/>
  <c r="K100" i="2"/>
  <c r="L100" i="2"/>
  <c r="A101" i="2"/>
  <c r="E101" i="2"/>
  <c r="F101" i="2" s="1"/>
  <c r="K101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102" i="2"/>
  <c r="F102" i="2"/>
  <c r="K102" i="2"/>
  <c r="L102" i="2"/>
  <c r="E103" i="2"/>
  <c r="F103" i="2" s="1"/>
  <c r="K103" i="2"/>
  <c r="E104" i="2"/>
  <c r="F104" i="2" s="1"/>
  <c r="E105" i="2"/>
  <c r="L105" i="2" s="1"/>
  <c r="K105" i="2"/>
  <c r="E106" i="2"/>
  <c r="K106" i="2" s="1"/>
  <c r="F106" i="2"/>
  <c r="L106" i="2"/>
  <c r="E107" i="2"/>
  <c r="F107" i="2" s="1"/>
  <c r="E108" i="2"/>
  <c r="F108" i="2"/>
  <c r="K108" i="2"/>
  <c r="L108" i="2"/>
  <c r="E109" i="2"/>
  <c r="F109" i="2" s="1"/>
  <c r="K109" i="2"/>
  <c r="E110" i="2"/>
  <c r="F110" i="2"/>
  <c r="K110" i="2"/>
  <c r="L110" i="2"/>
  <c r="E111" i="2"/>
  <c r="F111" i="2" s="1"/>
  <c r="K111" i="2"/>
  <c r="E112" i="2"/>
  <c r="F112" i="2" s="1"/>
  <c r="E113" i="2"/>
  <c r="L113" i="2" s="1"/>
  <c r="K113" i="2"/>
  <c r="E114" i="2"/>
  <c r="K114" i="2" s="1"/>
  <c r="F114" i="2"/>
  <c r="L114" i="2"/>
  <c r="E115" i="2"/>
  <c r="F115" i="2" s="1"/>
  <c r="E116" i="2"/>
  <c r="F116" i="2"/>
  <c r="K116" i="2"/>
  <c r="L116" i="2"/>
  <c r="E117" i="2"/>
  <c r="F117" i="2" s="1"/>
  <c r="K117" i="2"/>
  <c r="E118" i="2"/>
  <c r="K118" i="2" s="1"/>
  <c r="F118" i="2"/>
  <c r="L118" i="2"/>
  <c r="E119" i="2"/>
  <c r="F119" i="2"/>
  <c r="K119" i="2"/>
  <c r="L119" i="2"/>
  <c r="E120" i="2"/>
  <c r="F120" i="2" s="1"/>
  <c r="E121" i="2"/>
  <c r="F121" i="2"/>
  <c r="K121" i="2"/>
  <c r="L121" i="2"/>
  <c r="E122" i="2"/>
  <c r="F122" i="2" s="1"/>
  <c r="E123" i="2"/>
  <c r="F123" i="2"/>
  <c r="K123" i="2"/>
  <c r="L123" i="2"/>
  <c r="E124" i="2"/>
  <c r="F124" i="2" s="1"/>
  <c r="E125" i="2"/>
  <c r="F125" i="2"/>
  <c r="K125" i="2"/>
  <c r="L125" i="2"/>
  <c r="E126" i="2"/>
  <c r="F126" i="2" s="1"/>
  <c r="E127" i="2"/>
  <c r="F127" i="2"/>
  <c r="K127" i="2"/>
  <c r="L127" i="2"/>
  <c r="E128" i="2"/>
  <c r="F128" i="2" s="1"/>
  <c r="E129" i="2"/>
  <c r="F129" i="2"/>
  <c r="K129" i="2"/>
  <c r="L129" i="2"/>
  <c r="E130" i="2"/>
  <c r="F130" i="2" s="1"/>
  <c r="E131" i="2"/>
  <c r="F131" i="2"/>
  <c r="K131" i="2"/>
  <c r="L131" i="2"/>
  <c r="E132" i="2"/>
  <c r="F132" i="2" s="1"/>
  <c r="E133" i="2"/>
  <c r="F133" i="2"/>
  <c r="K133" i="2"/>
  <c r="L133" i="2"/>
  <c r="E134" i="2"/>
  <c r="F134" i="2" s="1"/>
  <c r="E135" i="2"/>
  <c r="F135" i="2"/>
  <c r="K135" i="2"/>
  <c r="L135" i="2"/>
  <c r="E136" i="2"/>
  <c r="F136" i="2" s="1"/>
  <c r="E137" i="2"/>
  <c r="F137" i="2"/>
  <c r="K137" i="2"/>
  <c r="L137" i="2"/>
  <c r="E138" i="2"/>
  <c r="F138" i="2" s="1"/>
  <c r="L138" i="2"/>
  <c r="F113" i="2" l="1"/>
  <c r="L111" i="2"/>
  <c r="F105" i="2"/>
  <c r="L103" i="2"/>
  <c r="K138" i="2"/>
  <c r="L117" i="2"/>
  <c r="L109" i="2"/>
  <c r="L101" i="2"/>
  <c r="K96" i="2"/>
  <c r="K55" i="2"/>
  <c r="K12" i="2"/>
  <c r="L132" i="2"/>
  <c r="L128" i="2"/>
  <c r="L122" i="2"/>
  <c r="L112" i="2"/>
  <c r="L104" i="2"/>
  <c r="L94" i="2"/>
  <c r="L92" i="2"/>
  <c r="L90" i="2"/>
  <c r="L88" i="2"/>
  <c r="L86" i="2"/>
  <c r="L84" i="2"/>
  <c r="L82" i="2"/>
  <c r="L80" i="2"/>
  <c r="L78" i="2"/>
  <c r="L76" i="2"/>
  <c r="L53" i="2"/>
  <c r="L51" i="2"/>
  <c r="L49" i="2"/>
  <c r="L47" i="2"/>
  <c r="L45" i="2"/>
  <c r="L43" i="2"/>
  <c r="L41" i="2"/>
  <c r="L39" i="2"/>
  <c r="L37" i="2"/>
  <c r="L35" i="2"/>
  <c r="L33" i="2"/>
  <c r="L10" i="2"/>
  <c r="L8" i="2"/>
  <c r="L6" i="2"/>
  <c r="L4" i="2"/>
  <c r="L2" i="2"/>
  <c r="L136" i="2"/>
  <c r="L134" i="2"/>
  <c r="L130" i="2"/>
  <c r="L126" i="2"/>
  <c r="L124" i="2"/>
  <c r="L120" i="2"/>
  <c r="K136" i="2"/>
  <c r="K134" i="2"/>
  <c r="K132" i="2"/>
  <c r="K130" i="2"/>
  <c r="K128" i="2"/>
  <c r="K126" i="2"/>
  <c r="K124" i="2"/>
  <c r="K122" i="2"/>
  <c r="K120" i="2"/>
  <c r="L115" i="2"/>
  <c r="K112" i="2"/>
  <c r="L107" i="2"/>
  <c r="K104" i="2"/>
  <c r="L99" i="2"/>
  <c r="K94" i="2"/>
  <c r="K92" i="2"/>
  <c r="K90" i="2"/>
  <c r="K88" i="2"/>
  <c r="K86" i="2"/>
  <c r="K84" i="2"/>
  <c r="K82" i="2"/>
  <c r="K80" i="2"/>
  <c r="K78" i="2"/>
  <c r="K76" i="2"/>
  <c r="K53" i="2"/>
  <c r="K51" i="2"/>
  <c r="K49" i="2"/>
  <c r="K47" i="2"/>
  <c r="K45" i="2"/>
  <c r="K43" i="2"/>
  <c r="K41" i="2"/>
  <c r="K39" i="2"/>
  <c r="K37" i="2"/>
  <c r="K35" i="2"/>
  <c r="K10" i="2"/>
  <c r="K8" i="2"/>
  <c r="K6" i="2"/>
  <c r="K4" i="2"/>
  <c r="K2" i="2"/>
  <c r="K115" i="2"/>
  <c r="K107" i="2"/>
  <c r="K99" i="2"/>
  <c r="L31" i="2"/>
  <c r="L29" i="2"/>
  <c r="L27" i="2"/>
  <c r="L25" i="2"/>
  <c r="L23" i="2"/>
  <c r="L21" i="2"/>
  <c r="L19" i="2"/>
  <c r="L17" i="2"/>
  <c r="L15" i="2"/>
  <c r="L13" i="2"/>
  <c r="G33" i="2" l="1"/>
  <c r="G74" i="2"/>
  <c r="G118" i="2"/>
  <c r="G55" i="2"/>
  <c r="G96" i="2"/>
  <c r="G138" i="2"/>
  <c r="G11" i="2"/>
  <c r="H33" i="2"/>
  <c r="H74" i="2"/>
  <c r="H118" i="2"/>
  <c r="H55" i="2"/>
  <c r="H96" i="2"/>
  <c r="H138" i="2"/>
  <c r="H11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<sst xmlns="http://schemas.openxmlformats.org/spreadsheetml/2006/main" count="8" uniqueCount="8">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</sst>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43" fontId="0" fillId="0" borderId="0" xfId="2" applyFont="1"/>
    <xf numFmtId="10" fontId="0" fillId="0" borderId="0" xfId="3" applyNumberFormat="1" applyFont="1" applyFill="1" applyAlignment="1"/>
    <xf numFmtId="43" fontId="0" fillId="0" borderId="0" xfId="2" applyFont="1" applyAlignment="1"/>
    <xf numFmtId="164" fontId="0" fillId="0" borderId="0" xfId="2" applyNumberFormat="1" applyFont="1"/>
    <xf numFmtId="14" fontId="2" fillId="0" borderId="0" xfId="1" applyNumberFormat="1" applyFont="1"/>
    <xf numFmtId="14" fontId="1" fillId="0" borderId="0" xfId="1" applyNumberFormat="1"/>
    <xf numFmtId="43" fontId="0" fillId="0" borderId="0" xfId="2" applyFont="1" applyAlignment="1">
      <alignment horizontal="center" wrapText="1"/>
    </xf>
    <xf numFmtId="165" fontId="1" fillId="0" borderId="0" xfId="1" applyNumberFormat="1" applyAlignment="1">
      <alignment horizontal="center" wrapText="1"/>
    </xf>
  </cellXfs>
  <cellStyles count="4">
    <cellStyle name="Comma 2" xfId="2" xr:uid="{53C66A4B-E296-4F42-A827-4CCC04916FFE}"/>
    <cellStyle name="Normal" xfId="0" builtinId="0"/>
    <cellStyle name="Normal 2" xfId="1" xr:uid="{53DAF7F7-FF3C-45AB-BA34-C55A05550EC1}"/>
    <cellStyle name="Percent 2" xfId="3" xr:uid="{41444118-1903-4FE7-8AB6-526F4186D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6F7-C141-4E56-834E-F9479E77634E}">
  <dimension ref="A1:L146"/>
  <sheetViews>
    <sheetView tabSelected="1" topLeftCell="A88" workbookViewId="0">
      <selection activeCell="AB114" sqref="AB114"/>
    </sheetView>
  </sheetViews>
  <sheetFormatPr defaultRowHeight="15" x14ac:dyDescent="0.25"/>
  <cols>
    <col min="1" max="1" width="15.28515625" style="1" customWidth="1"/>
    <col min="2" max="2" width="13.28515625" style="1" bestFit="1" customWidth="1"/>
    <col min="3" max="3" width="9.140625" style="1"/>
    <col min="4" max="4" width="17.7109375" style="1" customWidth="1"/>
    <col min="5" max="5" width="15.140625" style="1" customWidth="1"/>
    <col min="6" max="6" width="15.5703125" style="1" customWidth="1"/>
    <col min="7" max="16384" width="9.140625" style="1"/>
  </cols>
  <sheetData>
    <row r="1" spans="1:12" ht="60" x14ac:dyDescent="0.3">
      <c r="A1" s="1" t="s">
        <v>7</v>
      </c>
      <c r="B1" s="4" t="s">
        <v>6</v>
      </c>
      <c r="C1" s="4" t="s">
        <v>5</v>
      </c>
      <c r="D1" s="4" t="s">
        <v>4</v>
      </c>
      <c r="E1" s="9" t="s">
        <v>3</v>
      </c>
      <c r="F1" s="9" t="s">
        <v>2</v>
      </c>
      <c r="G1" s="8" t="s">
        <v>1</v>
      </c>
      <c r="H1" s="8" t="s">
        <v>0</v>
      </c>
    </row>
    <row r="2" spans="1:12" ht="15.75" x14ac:dyDescent="0.3">
      <c r="A2" s="7">
        <v>45366</v>
      </c>
      <c r="B2" s="2">
        <v>494548.04</v>
      </c>
      <c r="C2" s="5">
        <v>9.891</v>
      </c>
      <c r="D2" s="5">
        <v>9.9049999999999994</v>
      </c>
      <c r="E2" s="4">
        <f>(D2-C2)</f>
        <v>1.3999999999999346E-2</v>
      </c>
      <c r="F2" s="3">
        <f>+E2/C2</f>
        <v>1.4154281670204576E-3</v>
      </c>
      <c r="K2" s="1">
        <f>IF(E2&gt;0,1,0)</f>
        <v>1</v>
      </c>
      <c r="L2" s="1">
        <f>IF(E2&lt;0,1,0)</f>
        <v>0</v>
      </c>
    </row>
    <row r="3" spans="1:12" ht="15.75" x14ac:dyDescent="0.3">
      <c r="A3" s="7">
        <v>45369</v>
      </c>
      <c r="B3" s="2">
        <v>495673.28</v>
      </c>
      <c r="C3" s="5">
        <v>9.9135000000000009</v>
      </c>
      <c r="D3" s="5">
        <v>9.94</v>
      </c>
      <c r="E3" s="4">
        <f>(D3-C3)</f>
        <v>2.6499999999998636E-2</v>
      </c>
      <c r="F3" s="3">
        <f>+E3/C3</f>
        <v>2.673122509708845E-3</v>
      </c>
      <c r="K3" s="1">
        <f>IF(E3&gt;0,1,0)</f>
        <v>1</v>
      </c>
      <c r="L3" s="1">
        <f>IF(E3&lt;0,1,0)</f>
        <v>0</v>
      </c>
    </row>
    <row r="4" spans="1:12" ht="15.75" x14ac:dyDescent="0.3">
      <c r="A4" s="7">
        <v>45370</v>
      </c>
      <c r="B4" s="2">
        <v>490561.85</v>
      </c>
      <c r="C4" s="5">
        <v>9.8111999999999995</v>
      </c>
      <c r="D4" s="5">
        <v>9.9429999999999996</v>
      </c>
      <c r="E4" s="4">
        <f>(D4-C4)</f>
        <v>0.13180000000000014</v>
      </c>
      <c r="F4" s="3">
        <f>+E4/C4</f>
        <v>1.3433626875407712E-2</v>
      </c>
      <c r="K4" s="1">
        <f>IF(E4&gt;0,1,0)</f>
        <v>1</v>
      </c>
      <c r="L4" s="1">
        <f>IF(E4&lt;0,1,0)</f>
        <v>0</v>
      </c>
    </row>
    <row r="5" spans="1:12" ht="15.75" x14ac:dyDescent="0.3">
      <c r="A5" s="7">
        <v>45371</v>
      </c>
      <c r="B5" s="2">
        <v>493228.78</v>
      </c>
      <c r="C5" s="5">
        <v>9.8645999999999994</v>
      </c>
      <c r="D5" s="5">
        <v>9.9420000000000002</v>
      </c>
      <c r="E5" s="4">
        <f>(D5-C5)</f>
        <v>7.7400000000000801E-2</v>
      </c>
      <c r="F5" s="3">
        <f>+E5/C5</f>
        <v>7.8462380633782212E-3</v>
      </c>
      <c r="K5" s="1">
        <f>IF(E5&gt;0,1,0)</f>
        <v>1</v>
      </c>
      <c r="L5" s="1">
        <f>IF(E5&lt;0,1,0)</f>
        <v>0</v>
      </c>
    </row>
    <row r="6" spans="1:12" ht="15.75" x14ac:dyDescent="0.3">
      <c r="A6" s="7">
        <v>45372</v>
      </c>
      <c r="B6" s="2">
        <v>495610.83</v>
      </c>
      <c r="C6" s="5">
        <v>9.9122000000000003</v>
      </c>
      <c r="D6" s="5">
        <v>9.85</v>
      </c>
      <c r="E6" s="4">
        <f>(D6-C6)</f>
        <v>-6.2200000000000699E-2</v>
      </c>
      <c r="F6" s="3">
        <f>+E6/C6</f>
        <v>-6.275095337059452E-3</v>
      </c>
      <c r="K6" s="1">
        <f>IF(E6&gt;0,1,0)</f>
        <v>0</v>
      </c>
      <c r="L6" s="1">
        <f>IF(E6&lt;0,1,0)</f>
        <v>1</v>
      </c>
    </row>
    <row r="7" spans="1:12" ht="15.75" x14ac:dyDescent="0.3">
      <c r="A7" s="7">
        <v>45373</v>
      </c>
      <c r="B7" s="2">
        <v>970968.57</v>
      </c>
      <c r="C7" s="5">
        <v>9.7096999999999998</v>
      </c>
      <c r="D7" s="5">
        <v>9.7739999999999991</v>
      </c>
      <c r="E7" s="4">
        <f>(D7-C7)</f>
        <v>6.4299999999999358E-2</v>
      </c>
      <c r="F7" s="3">
        <f>+E7/C7</f>
        <v>6.6222437356457317E-3</v>
      </c>
      <c r="K7" s="1">
        <f>IF(E7&gt;0,1,0)</f>
        <v>1</v>
      </c>
      <c r="L7" s="1">
        <f>IF(E7&lt;0,1,0)</f>
        <v>0</v>
      </c>
    </row>
    <row r="8" spans="1:12" ht="15.75" x14ac:dyDescent="0.3">
      <c r="A8" s="7">
        <v>45376</v>
      </c>
      <c r="B8" s="2">
        <v>964280.96</v>
      </c>
      <c r="C8" s="5">
        <v>9.6427999999999994</v>
      </c>
      <c r="D8" s="5">
        <v>9.6180000000000003</v>
      </c>
      <c r="E8" s="4">
        <f>(D8-C8)</f>
        <v>-2.4799999999999045E-2</v>
      </c>
      <c r="F8" s="3">
        <f>+E8/C8</f>
        <v>-2.5718670925456346E-3</v>
      </c>
      <c r="K8" s="1">
        <f>IF(E8&gt;0,1,0)</f>
        <v>0</v>
      </c>
      <c r="L8" s="1">
        <f>IF(E8&lt;0,1,0)</f>
        <v>1</v>
      </c>
    </row>
    <row r="9" spans="1:12" ht="15.75" x14ac:dyDescent="0.3">
      <c r="A9" s="7">
        <v>45377</v>
      </c>
      <c r="B9" s="2">
        <v>1448647.26</v>
      </c>
      <c r="C9" s="5">
        <v>9.6576000000000004</v>
      </c>
      <c r="D9" s="5">
        <v>9.625</v>
      </c>
      <c r="E9" s="4">
        <f>(D9-C9)</f>
        <v>-3.2600000000000406E-2</v>
      </c>
      <c r="F9" s="3">
        <f>+E9/C9</f>
        <v>-3.3755798542081266E-3</v>
      </c>
      <c r="K9" s="1">
        <f>IF(E9&gt;0,1,0)</f>
        <v>0</v>
      </c>
      <c r="L9" s="1">
        <f>IF(E9&lt;0,1,0)</f>
        <v>1</v>
      </c>
    </row>
    <row r="10" spans="1:12" ht="15.75" x14ac:dyDescent="0.3">
      <c r="A10" s="7">
        <v>45378</v>
      </c>
      <c r="B10" s="2">
        <v>1429290.73</v>
      </c>
      <c r="C10" s="5">
        <v>9.5286000000000008</v>
      </c>
      <c r="D10" s="5">
        <v>9.57</v>
      </c>
      <c r="E10" s="4">
        <f>(D10-C10)</f>
        <v>4.1399999999999437E-2</v>
      </c>
      <c r="F10" s="3">
        <f>+E10/C10</f>
        <v>4.3448145582771274E-3</v>
      </c>
      <c r="K10" s="1">
        <f>IF(E10&gt;0,1,0)</f>
        <v>1</v>
      </c>
      <c r="L10" s="1">
        <f>IF(E10&lt;0,1,0)</f>
        <v>0</v>
      </c>
    </row>
    <row r="11" spans="1:12" ht="15.75" x14ac:dyDescent="0.3">
      <c r="A11" s="7">
        <v>45379</v>
      </c>
      <c r="B11" s="2">
        <v>1444932.01</v>
      </c>
      <c r="C11" s="5">
        <v>9.6328999999999994</v>
      </c>
      <c r="D11" s="5">
        <v>9.7379999999999995</v>
      </c>
      <c r="E11" s="4">
        <f>(D11-C11)</f>
        <v>0.10510000000000019</v>
      </c>
      <c r="F11" s="3">
        <f>+E11/C11</f>
        <v>1.0910525386955144E-2</v>
      </c>
      <c r="G11" s="1">
        <f>SUM(K2:K11)</f>
        <v>7</v>
      </c>
      <c r="H11" s="1">
        <f>SUM(L2:L11)</f>
        <v>3</v>
      </c>
      <c r="K11" s="1">
        <f>IF(E11&gt;0,1,0)</f>
        <v>1</v>
      </c>
      <c r="L11" s="1">
        <f>IF(E11&lt;0,1,0)</f>
        <v>0</v>
      </c>
    </row>
    <row r="12" spans="1:12" ht="15.75" x14ac:dyDescent="0.3">
      <c r="A12" s="7">
        <v>45383</v>
      </c>
      <c r="B12" s="2">
        <v>1458065.2</v>
      </c>
      <c r="C12" s="5">
        <v>9.7203999999999997</v>
      </c>
      <c r="D12" s="5">
        <v>9.8330000000000002</v>
      </c>
      <c r="E12" s="4">
        <f>(D12-C12)</f>
        <v>0.11260000000000048</v>
      </c>
      <c r="F12" s="3">
        <f>+E12/C12</f>
        <v>1.158388543681335E-2</v>
      </c>
      <c r="K12" s="1">
        <f>IF(E12&gt;0,1,0)</f>
        <v>1</v>
      </c>
      <c r="L12" s="1">
        <f>IF(E12&lt;0,1,0)</f>
        <v>0</v>
      </c>
    </row>
    <row r="13" spans="1:12" ht="15.75" x14ac:dyDescent="0.3">
      <c r="A13" s="7">
        <v>45384</v>
      </c>
      <c r="B13" s="2">
        <v>1472544.15</v>
      </c>
      <c r="C13" s="5">
        <v>9.8170000000000002</v>
      </c>
      <c r="D13" s="5">
        <v>9.85</v>
      </c>
      <c r="E13" s="4">
        <f>(D13-C13)</f>
        <v>3.2999999999999474E-2</v>
      </c>
      <c r="F13" s="3">
        <f>+E13/C13</f>
        <v>3.3615157380054469E-3</v>
      </c>
      <c r="K13" s="1">
        <f>IF(E13&gt;0,1,0)</f>
        <v>1</v>
      </c>
      <c r="L13" s="1">
        <f>IF(E13&lt;0,1,0)</f>
        <v>0</v>
      </c>
    </row>
    <row r="14" spans="1:12" ht="15.75" x14ac:dyDescent="0.3">
      <c r="A14" s="7">
        <v>45385</v>
      </c>
      <c r="B14" s="2">
        <v>1465914.71</v>
      </c>
      <c r="C14" s="5">
        <v>9.7728000000000002</v>
      </c>
      <c r="D14" s="5">
        <v>9.84</v>
      </c>
      <c r="E14" s="4">
        <f>(D14-C14)</f>
        <v>6.7199999999999704E-2</v>
      </c>
      <c r="F14" s="3">
        <f>+E14/C14</f>
        <v>6.8762278978388696E-3</v>
      </c>
      <c r="K14" s="1">
        <f>IF(E14&gt;0,1,0)</f>
        <v>1</v>
      </c>
      <c r="L14" s="1">
        <f>IF(E14&lt;0,1,0)</f>
        <v>0</v>
      </c>
    </row>
    <row r="15" spans="1:12" ht="15.75" x14ac:dyDescent="0.3">
      <c r="A15" s="7">
        <v>45386</v>
      </c>
      <c r="B15" s="2">
        <v>1465085.48</v>
      </c>
      <c r="C15" s="5">
        <v>9.7672000000000008</v>
      </c>
      <c r="D15" s="5">
        <v>9.7899999999999991</v>
      </c>
      <c r="E15" s="4">
        <f>(D15-C15)</f>
        <v>2.2799999999998377E-2</v>
      </c>
      <c r="F15" s="3">
        <f>+E15/C15</f>
        <v>2.3343435170773996E-3</v>
      </c>
      <c r="K15" s="1">
        <f>IF(E15&gt;0,1,0)</f>
        <v>1</v>
      </c>
      <c r="L15" s="1">
        <f>IF(E15&lt;0,1,0)</f>
        <v>0</v>
      </c>
    </row>
    <row r="16" spans="1:12" ht="15.75" x14ac:dyDescent="0.3">
      <c r="A16" s="7">
        <v>45387</v>
      </c>
      <c r="B16" s="2">
        <v>1466700.45</v>
      </c>
      <c r="C16" s="5">
        <v>9.7780000000000005</v>
      </c>
      <c r="D16" s="5">
        <v>9.81</v>
      </c>
      <c r="E16" s="4">
        <f>(D16-C16)</f>
        <v>3.2000000000000028E-2</v>
      </c>
      <c r="F16" s="3">
        <f>+E16/C16</f>
        <v>3.2726528942524061E-3</v>
      </c>
      <c r="K16" s="1">
        <f>IF(E16&gt;0,1,0)</f>
        <v>1</v>
      </c>
      <c r="L16" s="1">
        <f>IF(E16&lt;0,1,0)</f>
        <v>0</v>
      </c>
    </row>
    <row r="17" spans="1:12" ht="15.75" x14ac:dyDescent="0.3">
      <c r="A17" s="7">
        <v>45390</v>
      </c>
      <c r="B17" s="2">
        <v>1453358.44</v>
      </c>
      <c r="C17" s="5">
        <v>9.6890999999999998</v>
      </c>
      <c r="D17" s="5">
        <v>9.74</v>
      </c>
      <c r="E17" s="4">
        <f>(D17-C17)</f>
        <v>5.0900000000000389E-2</v>
      </c>
      <c r="F17" s="3">
        <f>+E17/C17</f>
        <v>5.2533259023026281E-3</v>
      </c>
      <c r="K17" s="1">
        <f>IF(E17&gt;0,1,0)</f>
        <v>1</v>
      </c>
      <c r="L17" s="1">
        <f>IF(E17&lt;0,1,0)</f>
        <v>0</v>
      </c>
    </row>
    <row r="18" spans="1:12" ht="15.75" x14ac:dyDescent="0.3">
      <c r="A18" s="7">
        <v>45391</v>
      </c>
      <c r="B18" s="2">
        <v>1469174.41</v>
      </c>
      <c r="C18" s="5">
        <v>9.7944999999999993</v>
      </c>
      <c r="D18" s="5">
        <v>9.85</v>
      </c>
      <c r="E18" s="4">
        <f>(D18-C18)</f>
        <v>5.5500000000000327E-2</v>
      </c>
      <c r="F18" s="3">
        <f>+E18/C18</f>
        <v>5.6664454540814061E-3</v>
      </c>
      <c r="K18" s="1">
        <f>IF(E18&gt;0,1,0)</f>
        <v>1</v>
      </c>
      <c r="L18" s="1">
        <f>IF(E18&lt;0,1,0)</f>
        <v>0</v>
      </c>
    </row>
    <row r="19" spans="1:12" ht="15.75" x14ac:dyDescent="0.3">
      <c r="A19" s="7">
        <v>45392</v>
      </c>
      <c r="B19" s="2">
        <v>1474336.06</v>
      </c>
      <c r="C19" s="5">
        <v>9.8289000000000009</v>
      </c>
      <c r="D19" s="5">
        <v>9.7149999999999999</v>
      </c>
      <c r="E19" s="4">
        <f>(D19-C19)</f>
        <v>-0.113900000000001</v>
      </c>
      <c r="F19" s="3">
        <f>+E19/C19</f>
        <v>-1.1588275391956475E-2</v>
      </c>
      <c r="K19" s="1">
        <f>IF(E19&gt;0,1,0)</f>
        <v>0</v>
      </c>
      <c r="L19" s="1">
        <f>IF(E19&lt;0,1,0)</f>
        <v>1</v>
      </c>
    </row>
    <row r="20" spans="1:12" ht="15.75" x14ac:dyDescent="0.3">
      <c r="A20" s="7">
        <v>45393</v>
      </c>
      <c r="B20" s="2">
        <v>1475803.15</v>
      </c>
      <c r="C20" s="5">
        <v>9.8386999999999993</v>
      </c>
      <c r="D20" s="5">
        <v>9.82</v>
      </c>
      <c r="E20" s="4">
        <f>(D20-C20)</f>
        <v>-1.8699999999999051E-2</v>
      </c>
      <c r="F20" s="3">
        <f>+E20/C20</f>
        <v>-1.9006576072041073E-3</v>
      </c>
      <c r="K20" s="1">
        <f>IF(E20&gt;0,1,0)</f>
        <v>0</v>
      </c>
      <c r="L20" s="1">
        <f>IF(E20&lt;0,1,0)</f>
        <v>1</v>
      </c>
    </row>
    <row r="21" spans="1:12" ht="15.75" x14ac:dyDescent="0.3">
      <c r="A21" s="7">
        <v>45394</v>
      </c>
      <c r="B21" s="2">
        <v>1450233.15</v>
      </c>
      <c r="C21" s="5">
        <v>9.6682000000000006</v>
      </c>
      <c r="D21" s="5">
        <v>9.5350000000000001</v>
      </c>
      <c r="E21" s="4">
        <f>(D21-C21)</f>
        <v>-0.13320000000000043</v>
      </c>
      <c r="F21" s="3">
        <f>+E21/C21</f>
        <v>-1.3777125007757433E-2</v>
      </c>
      <c r="K21" s="1">
        <f>IF(E21&gt;0,1,0)</f>
        <v>0</v>
      </c>
      <c r="L21" s="1">
        <f>IF(E21&lt;0,1,0)</f>
        <v>1</v>
      </c>
    </row>
    <row r="22" spans="1:12" ht="15.75" x14ac:dyDescent="0.3">
      <c r="A22" s="7">
        <v>45397</v>
      </c>
      <c r="B22" s="2">
        <v>1444841.47</v>
      </c>
      <c r="C22" s="5">
        <v>9.6323000000000008</v>
      </c>
      <c r="D22" s="5">
        <v>9.5350000000000001</v>
      </c>
      <c r="E22" s="4">
        <f>(D22-C22)</f>
        <v>-9.7300000000000608E-2</v>
      </c>
      <c r="F22" s="3">
        <f>+E22/C22</f>
        <v>-1.0101429565109123E-2</v>
      </c>
      <c r="K22" s="1">
        <f>IF(E22&gt;0,1,0)</f>
        <v>0</v>
      </c>
      <c r="L22" s="1">
        <f>IF(E22&lt;0,1,0)</f>
        <v>1</v>
      </c>
    </row>
    <row r="23" spans="1:12" ht="15.75" x14ac:dyDescent="0.3">
      <c r="A23" s="7">
        <v>45398</v>
      </c>
      <c r="B23" s="2">
        <v>1420474.01</v>
      </c>
      <c r="C23" s="5">
        <v>9.4697999999999993</v>
      </c>
      <c r="D23" s="5">
        <v>9.5050000000000008</v>
      </c>
      <c r="E23" s="4">
        <f>(D23-C23)</f>
        <v>3.5200000000001452E-2</v>
      </c>
      <c r="F23" s="3">
        <f>+E23/C23</f>
        <v>3.7170795581745607E-3</v>
      </c>
      <c r="K23" s="1">
        <f>IF(E23&gt;0,1,0)</f>
        <v>1</v>
      </c>
      <c r="L23" s="1">
        <f>IF(E23&lt;0,1,0)</f>
        <v>0</v>
      </c>
    </row>
    <row r="24" spans="1:12" ht="15.75" x14ac:dyDescent="0.3">
      <c r="A24" s="7">
        <v>45399</v>
      </c>
      <c r="B24" s="2">
        <v>1430699.4</v>
      </c>
      <c r="C24" s="5">
        <v>9.5380000000000003</v>
      </c>
      <c r="D24" s="5">
        <v>9.56</v>
      </c>
      <c r="E24" s="4">
        <f>(D24-C24)</f>
        <v>2.2000000000000242E-2</v>
      </c>
      <c r="F24" s="3">
        <f>+E24/C24</f>
        <v>2.3065632208010317E-3</v>
      </c>
      <c r="K24" s="1">
        <f>IF(E24&gt;0,1,0)</f>
        <v>1</v>
      </c>
      <c r="L24" s="1">
        <f>IF(E24&lt;0,1,0)</f>
        <v>0</v>
      </c>
    </row>
    <row r="25" spans="1:12" ht="15.75" x14ac:dyDescent="0.3">
      <c r="A25" s="7">
        <v>45400</v>
      </c>
      <c r="B25" s="2">
        <v>1447348.06</v>
      </c>
      <c r="C25" s="5">
        <v>9.6489999999999991</v>
      </c>
      <c r="D25" s="5">
        <v>9.6999999999999993</v>
      </c>
      <c r="E25" s="4">
        <f>(D25-C25)</f>
        <v>5.1000000000000156E-2</v>
      </c>
      <c r="F25" s="3">
        <f>+E25/C25</f>
        <v>5.2855218157322166E-3</v>
      </c>
      <c r="K25" s="1">
        <f>IF(E25&gt;0,1,0)</f>
        <v>1</v>
      </c>
      <c r="L25" s="1">
        <f>IF(E25&lt;0,1,0)</f>
        <v>0</v>
      </c>
    </row>
    <row r="26" spans="1:12" ht="15.75" x14ac:dyDescent="0.3">
      <c r="A26" s="7">
        <v>45401</v>
      </c>
      <c r="B26" s="2">
        <v>1437414.18</v>
      </c>
      <c r="C26" s="5">
        <v>9.5828000000000007</v>
      </c>
      <c r="D26" s="5">
        <v>9.65</v>
      </c>
      <c r="E26" s="4">
        <f>(D26-C26)</f>
        <v>6.7199999999999704E-2</v>
      </c>
      <c r="F26" s="3">
        <f>+E26/C26</f>
        <v>7.0125641774846283E-3</v>
      </c>
      <c r="K26" s="1">
        <f>IF(E26&gt;0,1,0)</f>
        <v>1</v>
      </c>
      <c r="L26" s="1">
        <f>IF(E26&lt;0,1,0)</f>
        <v>0</v>
      </c>
    </row>
    <row r="27" spans="1:12" ht="15.75" x14ac:dyDescent="0.3">
      <c r="A27" s="7">
        <v>45404</v>
      </c>
      <c r="B27" s="2">
        <v>1460865.45</v>
      </c>
      <c r="C27" s="5">
        <v>9.7391000000000005</v>
      </c>
      <c r="D27" s="5">
        <v>9.8239999999999998</v>
      </c>
      <c r="E27" s="4">
        <f>(D27-C27)</f>
        <v>8.4899999999999309E-2</v>
      </c>
      <c r="F27" s="3">
        <f>+E27/C27</f>
        <v>8.7174379562792569E-3</v>
      </c>
      <c r="K27" s="1">
        <f>IF(E27&gt;0,1,0)</f>
        <v>1</v>
      </c>
      <c r="L27" s="1">
        <f>IF(E27&lt;0,1,0)</f>
        <v>0</v>
      </c>
    </row>
    <row r="28" spans="1:12" ht="15.75" x14ac:dyDescent="0.3">
      <c r="A28" s="7">
        <v>45405</v>
      </c>
      <c r="B28" s="2">
        <v>1483754.95</v>
      </c>
      <c r="C28" s="5">
        <v>9.8917000000000002</v>
      </c>
      <c r="D28" s="5">
        <v>9.92</v>
      </c>
      <c r="E28" s="4">
        <f>(D28-C28)</f>
        <v>2.829999999999977E-2</v>
      </c>
      <c r="F28" s="3">
        <f>+E28/C28</f>
        <v>2.8609844617204089E-3</v>
      </c>
      <c r="K28" s="1">
        <f>IF(E28&gt;0,1,0)</f>
        <v>1</v>
      </c>
      <c r="L28" s="1">
        <f>IF(E28&lt;0,1,0)</f>
        <v>0</v>
      </c>
    </row>
    <row r="29" spans="1:12" ht="15.75" x14ac:dyDescent="0.3">
      <c r="A29" s="7">
        <v>45406</v>
      </c>
      <c r="B29" s="2">
        <v>1512635.86</v>
      </c>
      <c r="C29" s="5">
        <v>10.084199999999999</v>
      </c>
      <c r="D29" s="5">
        <v>10.084</v>
      </c>
      <c r="E29" s="4">
        <f>(D29-C29)</f>
        <v>-1.9999999999953388E-4</v>
      </c>
      <c r="F29" s="3">
        <f>+E29/C29</f>
        <v>-1.9833006088686648E-5</v>
      </c>
      <c r="K29" s="1">
        <f>IF(E29&gt;0,1,0)</f>
        <v>0</v>
      </c>
      <c r="L29" s="1">
        <f>IF(E29&lt;0,1,0)</f>
        <v>1</v>
      </c>
    </row>
    <row r="30" spans="1:12" ht="15.75" x14ac:dyDescent="0.3">
      <c r="A30" s="7">
        <v>45407</v>
      </c>
      <c r="B30" s="2">
        <v>1513575.51</v>
      </c>
      <c r="C30" s="5">
        <v>10.0905</v>
      </c>
      <c r="D30" s="5">
        <v>10.125</v>
      </c>
      <c r="E30" s="4">
        <f>(D30-C30)</f>
        <v>3.4499999999999531E-2</v>
      </c>
      <c r="F30" s="3">
        <f>+E30/C30</f>
        <v>3.4190575293592518E-3</v>
      </c>
      <c r="K30" s="1">
        <f>IF(E30&gt;0,1,0)</f>
        <v>1</v>
      </c>
      <c r="L30" s="1">
        <f>IF(E30&lt;0,1,0)</f>
        <v>0</v>
      </c>
    </row>
    <row r="31" spans="1:12" ht="15.75" x14ac:dyDescent="0.3">
      <c r="A31" s="7">
        <v>45408</v>
      </c>
      <c r="B31" s="2">
        <v>1542219.46</v>
      </c>
      <c r="C31" s="5">
        <v>10.281499999999999</v>
      </c>
      <c r="D31" s="5">
        <v>10.27</v>
      </c>
      <c r="E31" s="4">
        <f>(D31-C31)</f>
        <v>-1.1499999999999844E-2</v>
      </c>
      <c r="F31" s="3">
        <f>+E31/C31</f>
        <v>-1.11851383552982E-3</v>
      </c>
      <c r="K31" s="1">
        <f>IF(E31&gt;0,1,0)</f>
        <v>0</v>
      </c>
      <c r="L31" s="1">
        <f>IF(E31&lt;0,1,0)</f>
        <v>1</v>
      </c>
    </row>
    <row r="32" spans="1:12" ht="15.75" x14ac:dyDescent="0.3">
      <c r="A32" s="7">
        <v>45411</v>
      </c>
      <c r="B32" s="2">
        <v>1554051.45</v>
      </c>
      <c r="C32" s="5">
        <v>10.360300000000001</v>
      </c>
      <c r="D32" s="5">
        <v>10.378</v>
      </c>
      <c r="E32" s="4">
        <f>(D32-C32)</f>
        <v>1.7699999999999605E-2</v>
      </c>
      <c r="F32" s="3">
        <f>+E32/C32</f>
        <v>1.7084447361562507E-3</v>
      </c>
      <c r="K32" s="1">
        <f>IF(E32&gt;0,1,0)</f>
        <v>1</v>
      </c>
      <c r="L32" s="1">
        <f>IF(E32&lt;0,1,0)</f>
        <v>0</v>
      </c>
    </row>
    <row r="33" spans="1:12" ht="15.75" x14ac:dyDescent="0.3">
      <c r="A33" s="7">
        <v>45412</v>
      </c>
      <c r="B33" s="2">
        <v>1554369.37</v>
      </c>
      <c r="C33" s="5">
        <v>10.362500000000001</v>
      </c>
      <c r="D33" s="5">
        <v>10.279</v>
      </c>
      <c r="E33" s="4">
        <f>(D33-C33)</f>
        <v>-8.3500000000000796E-2</v>
      </c>
      <c r="F33" s="3">
        <f>+E33/C33</f>
        <v>-8.0579010856454327E-3</v>
      </c>
      <c r="G33" s="1">
        <f>SUM(K$2:K33)</f>
        <v>22</v>
      </c>
      <c r="H33" s="1">
        <f>SUM(L$2:L33)</f>
        <v>10</v>
      </c>
      <c r="K33" s="1">
        <f>IF(E33&gt;0,1,0)</f>
        <v>0</v>
      </c>
      <c r="L33" s="1">
        <f>IF(E33&lt;0,1,0)</f>
        <v>1</v>
      </c>
    </row>
    <row r="34" spans="1:12" ht="15.75" x14ac:dyDescent="0.3">
      <c r="A34" s="7">
        <v>45413</v>
      </c>
      <c r="B34" s="2">
        <v>1553617.1</v>
      </c>
      <c r="C34" s="5">
        <v>10.3574</v>
      </c>
      <c r="D34" s="5">
        <v>10.3</v>
      </c>
      <c r="E34" s="4">
        <f>(D34-C34)</f>
        <v>-5.7399999999999451E-2</v>
      </c>
      <c r="F34" s="3">
        <f>+E34/C34</f>
        <v>-5.5419313727382786E-3</v>
      </c>
      <c r="K34" s="1">
        <f>IF(E34&gt;0,1,0)</f>
        <v>0</v>
      </c>
      <c r="L34" s="1">
        <f>IF(E34&lt;0,1,0)</f>
        <v>1</v>
      </c>
    </row>
    <row r="35" spans="1:12" ht="15.75" x14ac:dyDescent="0.3">
      <c r="A35" s="7">
        <v>45414</v>
      </c>
      <c r="B35" s="2">
        <v>1592463.78</v>
      </c>
      <c r="C35" s="5">
        <v>10.616400000000001</v>
      </c>
      <c r="D35" s="5">
        <v>10.811</v>
      </c>
      <c r="E35" s="4">
        <f>(D35-C35)</f>
        <v>0.19459999999999944</v>
      </c>
      <c r="F35" s="3">
        <f>+E35/C35</f>
        <v>1.8330130741117463E-2</v>
      </c>
      <c r="K35" s="1">
        <f>IF(E35&gt;0,1,0)</f>
        <v>1</v>
      </c>
      <c r="L35" s="1">
        <f>IF(E35&lt;0,1,0)</f>
        <v>0</v>
      </c>
    </row>
    <row r="36" spans="1:12" ht="15.75" x14ac:dyDescent="0.3">
      <c r="A36" s="7">
        <v>45415</v>
      </c>
      <c r="B36" s="2">
        <v>1615944.12</v>
      </c>
      <c r="C36" s="5">
        <v>10.773</v>
      </c>
      <c r="D36" s="5">
        <v>10.91</v>
      </c>
      <c r="E36" s="4">
        <f>(D36-C36)</f>
        <v>0.13700000000000045</v>
      </c>
      <c r="F36" s="3">
        <f>+E36/C36</f>
        <v>1.2716977629258374E-2</v>
      </c>
      <c r="K36" s="1">
        <f>IF(E36&gt;0,1,0)</f>
        <v>1</v>
      </c>
      <c r="L36" s="1">
        <f>IF(E36&lt;0,1,0)</f>
        <v>0</v>
      </c>
    </row>
    <row r="37" spans="1:12" ht="15.75" x14ac:dyDescent="0.3">
      <c r="A37" s="7">
        <v>45418</v>
      </c>
      <c r="B37" s="2">
        <v>1640930.62</v>
      </c>
      <c r="C37" s="5">
        <v>10.939500000000001</v>
      </c>
      <c r="D37" s="5">
        <v>10.94</v>
      </c>
      <c r="E37" s="4">
        <f>(D37-C37)</f>
        <v>4.9999999999883471E-4</v>
      </c>
      <c r="F37" s="3">
        <f>+E37/C37</f>
        <v>4.570592805876271E-5</v>
      </c>
      <c r="K37" s="1">
        <f>IF(E37&gt;0,1,0)</f>
        <v>1</v>
      </c>
      <c r="L37" s="1">
        <f>IF(E37&lt;0,1,0)</f>
        <v>0</v>
      </c>
    </row>
    <row r="38" spans="1:12" ht="15.75" x14ac:dyDescent="0.3">
      <c r="A38" s="7">
        <v>45419</v>
      </c>
      <c r="B38" s="2">
        <v>1623567.37</v>
      </c>
      <c r="C38" s="5">
        <v>10.8238</v>
      </c>
      <c r="D38" s="5">
        <v>10.82</v>
      </c>
      <c r="E38" s="4">
        <f>(D38-C38)</f>
        <v>-3.8000000000000256E-3</v>
      </c>
      <c r="F38" s="3">
        <f>+E38/C38</f>
        <v>-3.5107817956725229E-4</v>
      </c>
      <c r="K38" s="1">
        <f>IF(E38&gt;0,1,0)</f>
        <v>0</v>
      </c>
      <c r="L38" s="1">
        <f>IF(E38&lt;0,1,0)</f>
        <v>1</v>
      </c>
    </row>
    <row r="39" spans="1:12" ht="15.75" x14ac:dyDescent="0.3">
      <c r="A39" s="7">
        <v>45420</v>
      </c>
      <c r="B39" s="2">
        <v>1605815.6</v>
      </c>
      <c r="C39" s="5">
        <v>10.705399999999999</v>
      </c>
      <c r="D39" s="5">
        <v>10.72</v>
      </c>
      <c r="E39" s="4">
        <f>(D39-C39)</f>
        <v>1.4600000000001501E-2</v>
      </c>
      <c r="F39" s="3">
        <f>+E39/C39</f>
        <v>1.3637977095672747E-3</v>
      </c>
      <c r="K39" s="1">
        <f>IF(E39&gt;0,1,0)</f>
        <v>1</v>
      </c>
      <c r="L39" s="1">
        <f>IF(E39&lt;0,1,0)</f>
        <v>0</v>
      </c>
    </row>
    <row r="40" spans="1:12" ht="15.75" x14ac:dyDescent="0.3">
      <c r="A40" s="7">
        <v>45421</v>
      </c>
      <c r="B40" s="2">
        <v>1633549.27</v>
      </c>
      <c r="C40" s="5">
        <v>10.8903</v>
      </c>
      <c r="D40" s="5">
        <v>10.965</v>
      </c>
      <c r="E40" s="4">
        <f>(D40-C40)</f>
        <v>7.4699999999999989E-2</v>
      </c>
      <c r="F40" s="3">
        <f>+E40/C40</f>
        <v>6.8593151703809805E-3</v>
      </c>
      <c r="K40" s="1">
        <f>IF(E40&gt;0,1,0)</f>
        <v>1</v>
      </c>
      <c r="L40" s="1">
        <f>IF(E40&lt;0,1,0)</f>
        <v>0</v>
      </c>
    </row>
    <row r="41" spans="1:12" ht="15.75" x14ac:dyDescent="0.3">
      <c r="A41" s="7">
        <v>45422</v>
      </c>
      <c r="B41" s="2">
        <v>1648005.69</v>
      </c>
      <c r="C41" s="5">
        <v>10.986700000000001</v>
      </c>
      <c r="D41" s="5">
        <v>10.98</v>
      </c>
      <c r="E41" s="4">
        <f>(D41-C41)</f>
        <v>-6.7000000000003723E-3</v>
      </c>
      <c r="F41" s="3">
        <f>+E41/C41</f>
        <v>-6.0982824688035273E-4</v>
      </c>
      <c r="K41" s="1">
        <f>IF(E41&gt;0,1,0)</f>
        <v>0</v>
      </c>
      <c r="L41" s="1">
        <f>IF(E41&lt;0,1,0)</f>
        <v>1</v>
      </c>
    </row>
    <row r="42" spans="1:12" ht="15.75" x14ac:dyDescent="0.3">
      <c r="A42" s="7">
        <v>45425</v>
      </c>
      <c r="B42" s="2">
        <v>1667777.15</v>
      </c>
      <c r="C42" s="5">
        <v>11.118499999999999</v>
      </c>
      <c r="D42" s="5">
        <v>11.179</v>
      </c>
      <c r="E42" s="4">
        <f>(D42-C42)</f>
        <v>6.0500000000001108E-2</v>
      </c>
      <c r="F42" s="3">
        <f>+E42/C42</f>
        <v>5.4413814813150255E-3</v>
      </c>
      <c r="K42" s="1">
        <f>IF(E42&gt;0,1,0)</f>
        <v>1</v>
      </c>
      <c r="L42" s="1">
        <f>IF(E42&lt;0,1,0)</f>
        <v>0</v>
      </c>
    </row>
    <row r="43" spans="1:12" ht="15.75" x14ac:dyDescent="0.3">
      <c r="A43" s="7">
        <v>45426</v>
      </c>
      <c r="B43" s="2">
        <v>1666920.75</v>
      </c>
      <c r="C43" s="5">
        <v>11.1128</v>
      </c>
      <c r="D43" s="5">
        <v>11.18</v>
      </c>
      <c r="E43" s="4">
        <f>(D43-C43)</f>
        <v>6.7199999999999704E-2</v>
      </c>
      <c r="F43" s="3">
        <f>+E43/C43</f>
        <v>6.0470808437117296E-3</v>
      </c>
      <c r="K43" s="1">
        <f>IF(E43&gt;0,1,0)</f>
        <v>1</v>
      </c>
      <c r="L43" s="1">
        <f>IF(E43&lt;0,1,0)</f>
        <v>0</v>
      </c>
    </row>
    <row r="44" spans="1:12" ht="15.75" x14ac:dyDescent="0.3">
      <c r="A44" s="7">
        <v>45427</v>
      </c>
      <c r="B44" s="2">
        <v>1670435.11</v>
      </c>
      <c r="C44" s="5">
        <v>11.136200000000001</v>
      </c>
      <c r="D44" s="5">
        <v>11.263999999999999</v>
      </c>
      <c r="E44" s="4">
        <f>(D44-C44)</f>
        <v>0.1277999999999988</v>
      </c>
      <c r="F44" s="3">
        <f>+E44/C44</f>
        <v>1.1476086995563909E-2</v>
      </c>
      <c r="K44" s="1">
        <f>IF(E44&gt;0,1,0)</f>
        <v>1</v>
      </c>
      <c r="L44" s="1">
        <f>IF(E44&lt;0,1,0)</f>
        <v>0</v>
      </c>
    </row>
    <row r="45" spans="1:12" ht="15.75" x14ac:dyDescent="0.3">
      <c r="A45" s="7">
        <v>45428</v>
      </c>
      <c r="B45" s="2">
        <v>1683181.83</v>
      </c>
      <c r="C45" s="5">
        <v>11.2212</v>
      </c>
      <c r="D45" s="5">
        <v>11.327</v>
      </c>
      <c r="E45" s="4">
        <f>(D45-C45)</f>
        <v>0.10580000000000034</v>
      </c>
      <c r="F45" s="3">
        <f>+E45/C45</f>
        <v>9.428581613374714E-3</v>
      </c>
      <c r="K45" s="1">
        <f>IF(E45&gt;0,1,0)</f>
        <v>1</v>
      </c>
      <c r="L45" s="1">
        <f>IF(E45&lt;0,1,0)</f>
        <v>0</v>
      </c>
    </row>
    <row r="46" spans="1:12" ht="15.75" x14ac:dyDescent="0.3">
      <c r="A46" s="7">
        <v>45429</v>
      </c>
      <c r="B46" s="2">
        <v>1699994.08</v>
      </c>
      <c r="C46" s="5">
        <v>11.333299999999999</v>
      </c>
      <c r="D46" s="5">
        <v>11.42</v>
      </c>
      <c r="E46" s="4">
        <f>(D46-C46)</f>
        <v>8.6700000000000443E-2</v>
      </c>
      <c r="F46" s="3">
        <f>+E46/C46</f>
        <v>7.6500225000662161E-3</v>
      </c>
      <c r="K46" s="1">
        <f>IF(E46&gt;0,1,0)</f>
        <v>1</v>
      </c>
      <c r="L46" s="1">
        <f>IF(E46&lt;0,1,0)</f>
        <v>0</v>
      </c>
    </row>
    <row r="47" spans="1:12" ht="15.75" x14ac:dyDescent="0.3">
      <c r="A47" s="7">
        <v>45432</v>
      </c>
      <c r="B47" s="2">
        <v>1701898.37</v>
      </c>
      <c r="C47" s="5">
        <v>11.346</v>
      </c>
      <c r="D47" s="5">
        <v>11.32</v>
      </c>
      <c r="E47" s="4">
        <f>(D47-C47)</f>
        <v>-2.5999999999999801E-2</v>
      </c>
      <c r="F47" s="3">
        <f>+E47/C47</f>
        <v>-2.29155649568128E-3</v>
      </c>
      <c r="K47" s="1">
        <f>IF(E47&gt;0,1,0)</f>
        <v>0</v>
      </c>
      <c r="L47" s="1">
        <f>IF(E47&lt;0,1,0)</f>
        <v>1</v>
      </c>
    </row>
    <row r="48" spans="1:12" ht="15.75" x14ac:dyDescent="0.3">
      <c r="A48" s="7">
        <v>45433</v>
      </c>
      <c r="B48" s="2">
        <v>1669794.72</v>
      </c>
      <c r="C48" s="5">
        <v>11.132</v>
      </c>
      <c r="D48" s="5">
        <v>11.119</v>
      </c>
      <c r="E48" s="4">
        <f>(D48-C48)</f>
        <v>-1.2999999999999901E-2</v>
      </c>
      <c r="F48" s="3">
        <f>+E48/C48</f>
        <v>-1.1678045274883129E-3</v>
      </c>
      <c r="K48" s="1">
        <f>IF(E48&gt;0,1,0)</f>
        <v>0</v>
      </c>
      <c r="L48" s="1">
        <f>IF(E48&lt;0,1,0)</f>
        <v>1</v>
      </c>
    </row>
    <row r="49" spans="1:12" ht="15.75" x14ac:dyDescent="0.3">
      <c r="A49" s="7">
        <v>45434</v>
      </c>
      <c r="B49" s="2">
        <v>1655888.39</v>
      </c>
      <c r="C49" s="5">
        <v>11.039300000000001</v>
      </c>
      <c r="D49" s="5">
        <v>10.994999999999999</v>
      </c>
      <c r="E49" s="4">
        <f>(D49-C49)</f>
        <v>-4.430000000000156E-2</v>
      </c>
      <c r="F49" s="3">
        <f>+E49/C49</f>
        <v>-4.012935602801043E-3</v>
      </c>
      <c r="K49" s="1">
        <f>IF(E49&gt;0,1,0)</f>
        <v>0</v>
      </c>
      <c r="L49" s="1">
        <f>IF(E49&lt;0,1,0)</f>
        <v>1</v>
      </c>
    </row>
    <row r="50" spans="1:12" ht="15.75" x14ac:dyDescent="0.3">
      <c r="A50" s="7">
        <v>45435</v>
      </c>
      <c r="B50" s="2">
        <v>1628016.95</v>
      </c>
      <c r="C50" s="5">
        <v>10.853400000000001</v>
      </c>
      <c r="D50" s="5">
        <v>10.76</v>
      </c>
      <c r="E50" s="4">
        <f>(D50-C50)</f>
        <v>-9.3400000000000816E-2</v>
      </c>
      <c r="F50" s="3">
        <f>+E50/C50</f>
        <v>-8.6055982457110963E-3</v>
      </c>
      <c r="K50" s="1">
        <f>IF(E50&gt;0,1,0)</f>
        <v>0</v>
      </c>
      <c r="L50" s="1">
        <f>IF(E50&lt;0,1,0)</f>
        <v>1</v>
      </c>
    </row>
    <row r="51" spans="1:12" ht="15.75" x14ac:dyDescent="0.3">
      <c r="A51" s="7">
        <v>45436</v>
      </c>
      <c r="B51" s="2">
        <v>1606945.62</v>
      </c>
      <c r="C51" s="5">
        <v>10.712999999999999</v>
      </c>
      <c r="D51" s="5">
        <v>10.741</v>
      </c>
      <c r="E51" s="4">
        <f>(D51-C51)</f>
        <v>2.8000000000000469E-2</v>
      </c>
      <c r="F51" s="3">
        <f>+E51/C51</f>
        <v>2.6136469709698937E-3</v>
      </c>
      <c r="K51" s="1">
        <f>IF(E51&gt;0,1,0)</f>
        <v>1</v>
      </c>
      <c r="L51" s="1">
        <f>IF(E51&lt;0,1,0)</f>
        <v>0</v>
      </c>
    </row>
    <row r="52" spans="1:12" ht="15.75" x14ac:dyDescent="0.3">
      <c r="A52" s="7">
        <v>45440</v>
      </c>
      <c r="B52" s="2">
        <v>1620753.05</v>
      </c>
      <c r="C52" s="5">
        <v>10.805</v>
      </c>
      <c r="D52" s="5">
        <v>10.765000000000001</v>
      </c>
      <c r="E52" s="4">
        <f>(D52-C52)</f>
        <v>-3.9999999999999147E-2</v>
      </c>
      <c r="F52" s="3">
        <f>+E52/C52</f>
        <v>-3.7019898195279175E-3</v>
      </c>
      <c r="K52" s="1">
        <f>IF(E52&gt;0,1,0)</f>
        <v>0</v>
      </c>
      <c r="L52" s="1">
        <f>IF(E52&lt;0,1,0)</f>
        <v>1</v>
      </c>
    </row>
    <row r="53" spans="1:12" ht="15.75" x14ac:dyDescent="0.3">
      <c r="A53" s="7">
        <v>45441</v>
      </c>
      <c r="B53" s="2">
        <v>1602996.16</v>
      </c>
      <c r="C53" s="5">
        <v>10.6866</v>
      </c>
      <c r="D53" s="5">
        <v>10.68</v>
      </c>
      <c r="E53" s="4">
        <f>(D53-C53)</f>
        <v>-6.6000000000006054E-3</v>
      </c>
      <c r="F53" s="3">
        <f>+E53/C53</f>
        <v>-6.1759586772225079E-4</v>
      </c>
      <c r="K53" s="1">
        <f>IF(E53&gt;0,1,0)</f>
        <v>0</v>
      </c>
      <c r="L53" s="1">
        <f>IF(E53&lt;0,1,0)</f>
        <v>1</v>
      </c>
    </row>
    <row r="54" spans="1:12" ht="15.75" x14ac:dyDescent="0.3">
      <c r="A54" s="7">
        <v>45442</v>
      </c>
      <c r="B54" s="2">
        <v>1594513.92</v>
      </c>
      <c r="C54" s="5">
        <v>10.630100000000001</v>
      </c>
      <c r="D54" s="5">
        <v>10.714</v>
      </c>
      <c r="E54" s="4">
        <f>(D54-C54)</f>
        <v>8.3899999999999864E-2</v>
      </c>
      <c r="F54" s="3">
        <f>+E54/C54</f>
        <v>7.8926821008268831E-3</v>
      </c>
      <c r="K54" s="1">
        <f>IF(E54&gt;0,1,0)</f>
        <v>1</v>
      </c>
      <c r="L54" s="1">
        <f>IF(E54&lt;0,1,0)</f>
        <v>0</v>
      </c>
    </row>
    <row r="55" spans="1:12" ht="15.75" x14ac:dyDescent="0.3">
      <c r="A55" s="7">
        <v>45443</v>
      </c>
      <c r="B55" s="2">
        <v>1574153.25</v>
      </c>
      <c r="C55" s="5">
        <v>10.494400000000001</v>
      </c>
      <c r="D55" s="5">
        <v>10.548999999999999</v>
      </c>
      <c r="E55" s="4">
        <f>(D55-C55)</f>
        <v>5.4599999999998872E-2</v>
      </c>
      <c r="F55" s="3">
        <f>+E55/C55</f>
        <v>5.202774813233617E-3</v>
      </c>
      <c r="G55" s="1">
        <f>SUM(K$2:K55)</f>
        <v>35</v>
      </c>
      <c r="H55" s="1">
        <f>SUM(L$2:L55)</f>
        <v>19</v>
      </c>
      <c r="K55" s="1">
        <f>IF(E55&gt;0,1,0)</f>
        <v>1</v>
      </c>
      <c r="L55" s="1">
        <f>IF(E55&lt;0,1,0)</f>
        <v>0</v>
      </c>
    </row>
    <row r="56" spans="1:12" ht="15.75" x14ac:dyDescent="0.3">
      <c r="A56" s="7">
        <v>45446</v>
      </c>
      <c r="B56" s="2">
        <v>1592126.44</v>
      </c>
      <c r="C56" s="5">
        <v>10.6142</v>
      </c>
      <c r="D56" s="5">
        <v>10.545</v>
      </c>
      <c r="E56" s="4">
        <f>(D56-C56)</f>
        <v>-6.9200000000000372E-2</v>
      </c>
      <c r="F56" s="3">
        <f>+E56/C56</f>
        <v>-6.5195681257184121E-3</v>
      </c>
      <c r="K56" s="1">
        <f>IF(E56&gt;0,1,0)</f>
        <v>0</v>
      </c>
      <c r="L56" s="1">
        <f>IF(E56&lt;0,1,0)</f>
        <v>1</v>
      </c>
    </row>
    <row r="57" spans="1:12" ht="15.75" x14ac:dyDescent="0.3">
      <c r="A57" s="7">
        <v>45447</v>
      </c>
      <c r="B57" s="2">
        <v>1605752.4</v>
      </c>
      <c r="C57" s="5">
        <v>10.705</v>
      </c>
      <c r="D57" s="5">
        <v>10.664999999999999</v>
      </c>
      <c r="E57" s="4">
        <f>(D57-C57)</f>
        <v>-4.0000000000000924E-2</v>
      </c>
      <c r="F57" s="3">
        <f>+E57/C57</f>
        <v>-3.7365716954694929E-3</v>
      </c>
      <c r="K57" s="1">
        <f>IF(E57&gt;0,1,0)</f>
        <v>0</v>
      </c>
      <c r="L57" s="1">
        <f>IF(E57&lt;0,1,0)</f>
        <v>1</v>
      </c>
    </row>
    <row r="58" spans="1:12" ht="15.75" x14ac:dyDescent="0.3">
      <c r="A58" s="7">
        <v>45448</v>
      </c>
      <c r="B58" s="2">
        <v>1610528.53</v>
      </c>
      <c r="C58" s="5">
        <v>10.7369</v>
      </c>
      <c r="D58" s="5">
        <v>10.775</v>
      </c>
      <c r="E58" s="4">
        <f>(D58-C58)</f>
        <v>3.8100000000000023E-2</v>
      </c>
      <c r="F58" s="3">
        <f>+E58/C58</f>
        <v>3.5485102776406617E-3</v>
      </c>
      <c r="K58" s="1">
        <f>IF(E58&gt;0,1,0)</f>
        <v>1</v>
      </c>
      <c r="L58" s="1">
        <f>IF(E58&lt;0,1,0)</f>
        <v>0</v>
      </c>
    </row>
    <row r="59" spans="1:12" ht="15.75" x14ac:dyDescent="0.3">
      <c r="A59" s="7">
        <v>45449</v>
      </c>
      <c r="B59" s="2">
        <v>1612833.62</v>
      </c>
      <c r="C59" s="5">
        <v>10.7522</v>
      </c>
      <c r="D59" s="5">
        <v>10.78</v>
      </c>
      <c r="E59" s="4">
        <f>(D59-C59)</f>
        <v>2.7799999999999159E-2</v>
      </c>
      <c r="F59" s="3">
        <f>+E59/C59</f>
        <v>2.5855173824890867E-3</v>
      </c>
      <c r="K59" s="1">
        <f>IF(E59&gt;0,1,0)</f>
        <v>1</v>
      </c>
      <c r="L59" s="1">
        <f>IF(E59&lt;0,1,0)</f>
        <v>0</v>
      </c>
    </row>
    <row r="60" spans="1:12" ht="15.75" x14ac:dyDescent="0.3">
      <c r="A60" s="7">
        <v>45450</v>
      </c>
      <c r="B60" s="2">
        <v>1595782.84</v>
      </c>
      <c r="C60" s="5">
        <v>10.6386</v>
      </c>
      <c r="D60" s="5">
        <v>10.544</v>
      </c>
      <c r="E60" s="4">
        <f>(D60-C60)</f>
        <v>-9.4599999999999795E-2</v>
      </c>
      <c r="F60" s="3">
        <f>+E60/C60</f>
        <v>-8.892147463012031E-3</v>
      </c>
      <c r="K60" s="1">
        <f>IF(E60&gt;0,1,0)</f>
        <v>0</v>
      </c>
      <c r="L60" s="1">
        <f>IF(E60&lt;0,1,0)</f>
        <v>1</v>
      </c>
    </row>
    <row r="61" spans="1:12" ht="15.75" x14ac:dyDescent="0.3">
      <c r="A61" s="7">
        <v>45453</v>
      </c>
      <c r="B61" s="2">
        <v>1595970.67</v>
      </c>
      <c r="C61" s="5">
        <v>10.639799999999999</v>
      </c>
      <c r="D61" s="5">
        <v>10.58</v>
      </c>
      <c r="E61" s="4">
        <f>(D61-C61)</f>
        <v>-5.9799999999999187E-2</v>
      </c>
      <c r="F61" s="3">
        <f>+E61/C61</f>
        <v>-5.620406398616439E-3</v>
      </c>
      <c r="K61" s="1">
        <f>IF(E61&gt;0,1,0)</f>
        <v>0</v>
      </c>
      <c r="L61" s="1">
        <f>IF(E61&lt;0,1,0)</f>
        <v>1</v>
      </c>
    </row>
    <row r="62" spans="1:12" ht="15.75" x14ac:dyDescent="0.3">
      <c r="A62" s="7">
        <v>45454</v>
      </c>
      <c r="B62" s="2">
        <v>1591717.31</v>
      </c>
      <c r="C62" s="5">
        <v>10.6114</v>
      </c>
      <c r="D62" s="5">
        <v>10.555</v>
      </c>
      <c r="E62" s="4">
        <f>(D62-C62)</f>
        <v>-5.6400000000000006E-2</v>
      </c>
      <c r="F62" s="3">
        <f>+E62/C62</f>
        <v>-5.3150385434532679E-3</v>
      </c>
      <c r="K62" s="1">
        <f>IF(E62&gt;0,1,0)</f>
        <v>0</v>
      </c>
      <c r="L62" s="1">
        <f>IF(E62&lt;0,1,0)</f>
        <v>1</v>
      </c>
    </row>
    <row r="63" spans="1:12" ht="15.75" x14ac:dyDescent="0.3">
      <c r="A63" s="7">
        <v>45455</v>
      </c>
      <c r="B63" s="2">
        <v>1572523.4</v>
      </c>
      <c r="C63" s="5">
        <v>10.483499999999999</v>
      </c>
      <c r="D63" s="5">
        <v>10.51</v>
      </c>
      <c r="E63" s="4">
        <f>(D63-C63)</f>
        <v>2.6500000000000412E-2</v>
      </c>
      <c r="F63" s="3">
        <f>+E63/C63</f>
        <v>2.5277817522774276E-3</v>
      </c>
      <c r="K63" s="1">
        <f>IF(E63&gt;0,1,0)</f>
        <v>1</v>
      </c>
      <c r="L63" s="1">
        <f>IF(E63&lt;0,1,0)</f>
        <v>0</v>
      </c>
    </row>
    <row r="64" spans="1:12" ht="15.75" x14ac:dyDescent="0.3">
      <c r="A64" s="7">
        <v>45456</v>
      </c>
      <c r="B64" s="2">
        <v>1586064.14</v>
      </c>
      <c r="C64" s="5">
        <v>10.5738</v>
      </c>
      <c r="D64" s="5">
        <v>10.49</v>
      </c>
      <c r="E64" s="4">
        <f>(D64-C64)</f>
        <v>-8.3800000000000097E-2</v>
      </c>
      <c r="F64" s="3">
        <f>+E64/C64</f>
        <v>-7.925249200854953E-3</v>
      </c>
      <c r="K64" s="1">
        <f>IF(E64&gt;0,1,0)</f>
        <v>0</v>
      </c>
      <c r="L64" s="1">
        <f>IF(E64&lt;0,1,0)</f>
        <v>1</v>
      </c>
    </row>
    <row r="65" spans="1:12" ht="15.75" x14ac:dyDescent="0.3">
      <c r="A65" s="7">
        <v>45457</v>
      </c>
      <c r="B65" s="2">
        <v>1584018.87</v>
      </c>
      <c r="C65" s="5">
        <v>10.5601</v>
      </c>
      <c r="D65" s="5">
        <v>10.503</v>
      </c>
      <c r="E65" s="4">
        <f>(D65-C65)</f>
        <v>-5.7100000000000151E-2</v>
      </c>
      <c r="F65" s="3">
        <f>+E65/C65</f>
        <v>-5.4071457656651124E-3</v>
      </c>
      <c r="K65" s="1">
        <f>IF(E65&gt;0,1,0)</f>
        <v>0</v>
      </c>
      <c r="L65" s="1">
        <f>IF(E65&lt;0,1,0)</f>
        <v>1</v>
      </c>
    </row>
    <row r="66" spans="1:12" ht="15.75" x14ac:dyDescent="0.3">
      <c r="A66" s="7">
        <v>45460</v>
      </c>
      <c r="B66" s="2">
        <v>1578354.56</v>
      </c>
      <c r="C66" s="5">
        <v>10.522399999999999</v>
      </c>
      <c r="D66" s="5">
        <v>10.545</v>
      </c>
      <c r="E66" s="4">
        <f>(D66-C66)</f>
        <v>2.260000000000062E-2</v>
      </c>
      <c r="F66" s="3">
        <f>+E66/C66</f>
        <v>2.1477989812210734E-3</v>
      </c>
      <c r="K66" s="1">
        <f>IF(E66&gt;0,1,0)</f>
        <v>1</v>
      </c>
      <c r="L66" s="1">
        <f>IF(E66&lt;0,1,0)</f>
        <v>0</v>
      </c>
    </row>
    <row r="67" spans="1:12" ht="15.75" x14ac:dyDescent="0.3">
      <c r="A67" s="7">
        <v>45461</v>
      </c>
      <c r="B67" s="2">
        <v>1569898.3</v>
      </c>
      <c r="C67" s="5">
        <v>10.465999999999999</v>
      </c>
      <c r="D67" s="5">
        <v>10.505000000000001</v>
      </c>
      <c r="E67" s="4">
        <f>(D67-C67)</f>
        <v>3.9000000000001478E-2</v>
      </c>
      <c r="F67" s="3">
        <f>+E67/C67</f>
        <v>3.7263519969426219E-3</v>
      </c>
      <c r="K67" s="1">
        <f>IF(E67&gt;0,1,0)</f>
        <v>1</v>
      </c>
      <c r="L67" s="1">
        <f>IF(E67&lt;0,1,0)</f>
        <v>0</v>
      </c>
    </row>
    <row r="68" spans="1:12" ht="15.75" x14ac:dyDescent="0.3">
      <c r="A68" s="7">
        <v>45463</v>
      </c>
      <c r="B68" s="2">
        <v>1580660.42</v>
      </c>
      <c r="C68" s="5">
        <v>10.537699999999999</v>
      </c>
      <c r="D68" s="5">
        <v>10.446</v>
      </c>
      <c r="E68" s="4">
        <f>(D68-C68)</f>
        <v>-9.1699999999999449E-2</v>
      </c>
      <c r="F68" s="3">
        <f>+E68/C68</f>
        <v>-8.7020886910805454E-3</v>
      </c>
      <c r="K68" s="1">
        <f>IF(E68&gt;0,1,0)</f>
        <v>0</v>
      </c>
      <c r="L68" s="1">
        <f>IF(E68&lt;0,1,0)</f>
        <v>1</v>
      </c>
    </row>
    <row r="69" spans="1:12" ht="15.75" x14ac:dyDescent="0.3">
      <c r="A69" s="7">
        <v>45464</v>
      </c>
      <c r="B69" s="2">
        <v>1558528.25</v>
      </c>
      <c r="C69" s="5">
        <v>10.3902</v>
      </c>
      <c r="D69" s="5">
        <v>10.34</v>
      </c>
      <c r="E69" s="4">
        <f>(D69-C69)</f>
        <v>-5.0200000000000244E-2</v>
      </c>
      <c r="F69" s="3">
        <f>+E69/C69</f>
        <v>-4.8314758137475936E-3</v>
      </c>
      <c r="K69" s="1">
        <f>IF(E69&gt;0,1,0)</f>
        <v>0</v>
      </c>
      <c r="L69" s="1">
        <f>IF(E69&lt;0,1,0)</f>
        <v>1</v>
      </c>
    </row>
    <row r="70" spans="1:12" ht="15.75" x14ac:dyDescent="0.3">
      <c r="A70" s="7">
        <v>45467</v>
      </c>
      <c r="B70" s="2">
        <v>1295435.06</v>
      </c>
      <c r="C70" s="5">
        <v>10.3635</v>
      </c>
      <c r="D70" s="5">
        <v>10.391999999999999</v>
      </c>
      <c r="E70" s="4">
        <f>(D70-C70)</f>
        <v>2.8499999999999304E-2</v>
      </c>
      <c r="F70" s="3">
        <f>+E70/C70</f>
        <v>2.7500361846865733E-3</v>
      </c>
      <c r="K70" s="1">
        <f>IF(E70&gt;0,1,0)</f>
        <v>1</v>
      </c>
      <c r="L70" s="1">
        <f>IF(E70&lt;0,1,0)</f>
        <v>0</v>
      </c>
    </row>
    <row r="71" spans="1:12" ht="15.75" x14ac:dyDescent="0.3">
      <c r="A71" s="7">
        <v>45468</v>
      </c>
      <c r="B71" s="2">
        <v>1296480.32</v>
      </c>
      <c r="C71" s="5">
        <v>10.3718</v>
      </c>
      <c r="D71" s="5">
        <v>10.295</v>
      </c>
      <c r="E71" s="4">
        <f>(D71-C71)</f>
        <v>-7.6800000000000423E-2</v>
      </c>
      <c r="F71" s="3">
        <f>+E71/C71</f>
        <v>-7.4046934958252588E-3</v>
      </c>
      <c r="K71" s="1">
        <f>IF(E71&gt;0,1,0)</f>
        <v>0</v>
      </c>
      <c r="L71" s="1">
        <f>IF(E71&lt;0,1,0)</f>
        <v>1</v>
      </c>
    </row>
    <row r="72" spans="1:12" ht="15.75" x14ac:dyDescent="0.3">
      <c r="A72" s="7">
        <v>45469</v>
      </c>
      <c r="B72" s="2">
        <v>1299070.24</v>
      </c>
      <c r="C72" s="5">
        <v>10.3926</v>
      </c>
      <c r="D72" s="5">
        <v>10.324999999999999</v>
      </c>
      <c r="E72" s="4">
        <f>(D72-C72)</f>
        <v>-6.7600000000000549E-2</v>
      </c>
      <c r="F72" s="3">
        <f>+E72/C72</f>
        <v>-6.5046282932086823E-3</v>
      </c>
      <c r="K72" s="1">
        <f>IF(E72&gt;0,1,0)</f>
        <v>0</v>
      </c>
      <c r="L72" s="1">
        <f>IF(E72&lt;0,1,0)</f>
        <v>1</v>
      </c>
    </row>
    <row r="73" spans="1:12" ht="15.75" x14ac:dyDescent="0.3">
      <c r="A73" s="7">
        <v>45470</v>
      </c>
      <c r="B73" s="2">
        <v>1271876.97</v>
      </c>
      <c r="C73" s="5">
        <v>10.175000000000001</v>
      </c>
      <c r="D73" s="5">
        <v>10.079000000000001</v>
      </c>
      <c r="E73" s="4">
        <f>(D73-C73)</f>
        <v>-9.6000000000000085E-2</v>
      </c>
      <c r="F73" s="3">
        <f>+E73/C73</f>
        <v>-9.4348894348894423E-3</v>
      </c>
      <c r="K73" s="1">
        <f>IF(E73&gt;0,1,0)</f>
        <v>0</v>
      </c>
      <c r="L73" s="1">
        <f>IF(E73&lt;0,1,0)</f>
        <v>1</v>
      </c>
    </row>
    <row r="74" spans="1:12" ht="15.75" x14ac:dyDescent="0.3">
      <c r="A74" s="7">
        <v>45471</v>
      </c>
      <c r="B74" s="2">
        <v>1267902.75</v>
      </c>
      <c r="C74" s="5">
        <v>10.1432</v>
      </c>
      <c r="D74" s="5">
        <v>10.095000000000001</v>
      </c>
      <c r="E74" s="4">
        <f>(D74-C74)</f>
        <v>-4.8199999999999577E-2</v>
      </c>
      <c r="F74" s="3">
        <f>+E74/C74</f>
        <v>-4.7519520466913377E-3</v>
      </c>
      <c r="G74" s="1">
        <f>SUM(K$2:K74)</f>
        <v>41</v>
      </c>
      <c r="H74" s="1">
        <f>SUM(L$2:L74)</f>
        <v>32</v>
      </c>
      <c r="K74" s="1">
        <f>IF(E74&gt;0,1,0)</f>
        <v>0</v>
      </c>
      <c r="L74" s="1">
        <f>IF(E74&lt;0,1,0)</f>
        <v>1</v>
      </c>
    </row>
    <row r="75" spans="1:12" ht="15.75" x14ac:dyDescent="0.3">
      <c r="A75" s="6">
        <v>45474</v>
      </c>
      <c r="B75" s="2">
        <v>1267250.29</v>
      </c>
      <c r="C75" s="5">
        <v>10.138</v>
      </c>
      <c r="D75" s="1">
        <v>10.11</v>
      </c>
      <c r="E75" s="4">
        <f>(D75-C75)</f>
        <v>-2.8000000000000469E-2</v>
      </c>
      <c r="F75" s="3">
        <f>+E75/C75</f>
        <v>-2.7618859735648519E-3</v>
      </c>
      <c r="K75" s="1">
        <f>IF(E75&gt;0,1,0)</f>
        <v>0</v>
      </c>
      <c r="L75" s="1">
        <f>IF(E75&lt;0,1,0)</f>
        <v>1</v>
      </c>
    </row>
    <row r="76" spans="1:12" ht="15.75" x14ac:dyDescent="0.3">
      <c r="A76" s="6">
        <v>45475</v>
      </c>
      <c r="B76" s="2">
        <v>1259723.1200000001</v>
      </c>
      <c r="C76" s="5">
        <v>10.0778</v>
      </c>
      <c r="D76" s="1">
        <v>10.1</v>
      </c>
      <c r="E76" s="4">
        <f>(D76-C76)</f>
        <v>2.2199999999999775E-2</v>
      </c>
      <c r="F76" s="3">
        <f>+E76/C76</f>
        <v>2.2028617356962608E-3</v>
      </c>
      <c r="K76" s="1">
        <f>IF(E76&gt;0,1,0)</f>
        <v>1</v>
      </c>
      <c r="L76" s="1">
        <f>IF(E76&lt;0,1,0)</f>
        <v>0</v>
      </c>
    </row>
    <row r="77" spans="1:12" ht="15.75" x14ac:dyDescent="0.3">
      <c r="A77" s="6">
        <v>45476</v>
      </c>
      <c r="B77" s="2">
        <v>1273525.7</v>
      </c>
      <c r="C77" s="5">
        <v>10.1882</v>
      </c>
      <c r="D77" s="1">
        <v>10.24</v>
      </c>
      <c r="E77" s="4">
        <f>(D77-C77)</f>
        <v>5.1800000000000068E-2</v>
      </c>
      <c r="F77" s="3">
        <f>+E77/C77</f>
        <v>5.0843132251035582E-3</v>
      </c>
      <c r="K77" s="1">
        <f>IF(E77&gt;0,1,0)</f>
        <v>1</v>
      </c>
      <c r="L77" s="1">
        <f>IF(E77&lt;0,1,0)</f>
        <v>0</v>
      </c>
    </row>
    <row r="78" spans="1:12" ht="15.75" x14ac:dyDescent="0.3">
      <c r="A78" s="6">
        <v>45478</v>
      </c>
      <c r="B78" s="2">
        <v>1265839.1599999999</v>
      </c>
      <c r="C78" s="5">
        <v>10.1267</v>
      </c>
      <c r="D78" s="1">
        <v>10.06</v>
      </c>
      <c r="E78" s="4">
        <f>(D78-C78)</f>
        <v>-6.6699999999999093E-2</v>
      </c>
      <c r="F78" s="3">
        <f>+E78/C78</f>
        <v>-6.5865484313743956E-3</v>
      </c>
      <c r="K78" s="1">
        <f>IF(E78&gt;0,1,0)</f>
        <v>0</v>
      </c>
      <c r="L78" s="1">
        <f>IF(E78&lt;0,1,0)</f>
        <v>1</v>
      </c>
    </row>
    <row r="79" spans="1:12" ht="15.75" x14ac:dyDescent="0.3">
      <c r="A79" s="6">
        <v>45481</v>
      </c>
      <c r="B79" s="2">
        <v>1248851.3500000001</v>
      </c>
      <c r="C79" s="5">
        <v>9.9908000000000001</v>
      </c>
      <c r="D79" s="1">
        <v>9.94</v>
      </c>
      <c r="E79" s="4">
        <f>(D79-C79)</f>
        <v>-5.0800000000000622E-2</v>
      </c>
      <c r="F79" s="3">
        <f>+E79/C79</f>
        <v>-5.0846779036714399E-3</v>
      </c>
      <c r="K79" s="1">
        <f>IF(E79&gt;0,1,0)</f>
        <v>0</v>
      </c>
      <c r="L79" s="1">
        <f>IF(E79&lt;0,1,0)</f>
        <v>1</v>
      </c>
    </row>
    <row r="80" spans="1:12" ht="15.75" x14ac:dyDescent="0.3">
      <c r="A80" s="6">
        <v>45482</v>
      </c>
      <c r="B80" s="2">
        <v>1253418.27</v>
      </c>
      <c r="C80" s="5">
        <v>10.0273</v>
      </c>
      <c r="D80" s="1">
        <v>10.06</v>
      </c>
      <c r="E80" s="4">
        <f>(D80-C80)</f>
        <v>3.2700000000000173E-2</v>
      </c>
      <c r="F80" s="3">
        <f>+E80/C80</f>
        <v>3.2610972046313736E-3</v>
      </c>
      <c r="K80" s="1">
        <f>IF(E80&gt;0,1,0)</f>
        <v>1</v>
      </c>
      <c r="L80" s="1">
        <f>IF(E80&lt;0,1,0)</f>
        <v>0</v>
      </c>
    </row>
    <row r="81" spans="1:12" ht="15.75" x14ac:dyDescent="0.3">
      <c r="A81" s="6">
        <v>45483</v>
      </c>
      <c r="B81" s="2">
        <v>1252249.32</v>
      </c>
      <c r="C81" s="5">
        <v>10.018000000000001</v>
      </c>
      <c r="D81" s="1">
        <v>10.039999999999999</v>
      </c>
      <c r="E81" s="4">
        <f>(D81-C81)</f>
        <v>2.1999999999998465E-2</v>
      </c>
      <c r="F81" s="3">
        <f>+E81/C81</f>
        <v>2.1960471151925001E-3</v>
      </c>
      <c r="K81" s="1">
        <f>IF(E81&gt;0,1,0)</f>
        <v>1</v>
      </c>
      <c r="L81" s="1">
        <f>IF(E81&lt;0,1,0)</f>
        <v>0</v>
      </c>
    </row>
    <row r="82" spans="1:12" ht="15.75" x14ac:dyDescent="0.3">
      <c r="A82" s="6">
        <v>45484</v>
      </c>
      <c r="B82" s="2">
        <v>1277622.1399999999</v>
      </c>
      <c r="C82" s="5">
        <v>10.221</v>
      </c>
      <c r="D82" s="1">
        <v>10.24</v>
      </c>
      <c r="E82" s="4">
        <f>(D82-C82)</f>
        <v>1.9000000000000128E-2</v>
      </c>
      <c r="F82" s="3">
        <f>+E82/C82</f>
        <v>1.8589179140984372E-3</v>
      </c>
      <c r="K82" s="1">
        <f>IF(E82&gt;0,1,0)</f>
        <v>1</v>
      </c>
      <c r="L82" s="1">
        <f>IF(E82&lt;0,1,0)</f>
        <v>0</v>
      </c>
    </row>
    <row r="83" spans="1:12" ht="15.75" x14ac:dyDescent="0.3">
      <c r="A83" s="6">
        <v>45485</v>
      </c>
      <c r="B83" s="2">
        <v>1299284.99</v>
      </c>
      <c r="C83" s="5">
        <v>10.394299999999999</v>
      </c>
      <c r="D83" s="1">
        <v>10.35</v>
      </c>
      <c r="E83" s="4">
        <f>(D83-C83)</f>
        <v>-4.4299999999999784E-2</v>
      </c>
      <c r="F83" s="3">
        <f>+E83/C83</f>
        <v>-4.2619512617492073E-3</v>
      </c>
      <c r="K83" s="1">
        <f>IF(E83&gt;0,1,0)</f>
        <v>0</v>
      </c>
      <c r="L83" s="1">
        <f>IF(E83&lt;0,1,0)</f>
        <v>1</v>
      </c>
    </row>
    <row r="84" spans="1:12" ht="15.75" x14ac:dyDescent="0.3">
      <c r="A84" s="6">
        <v>45488</v>
      </c>
      <c r="B84" s="2">
        <v>1282540.22</v>
      </c>
      <c r="C84" s="5">
        <v>10.260300000000001</v>
      </c>
      <c r="D84" s="1">
        <v>10.14</v>
      </c>
      <c r="E84" s="4">
        <f>(D84-C84)</f>
        <v>-0.1203000000000003</v>
      </c>
      <c r="F84" s="3">
        <f>+E84/C84</f>
        <v>-1.1724803368322592E-2</v>
      </c>
      <c r="K84" s="1">
        <f>IF(E84&gt;0,1,0)</f>
        <v>0</v>
      </c>
      <c r="L84" s="1">
        <f>IF(E84&lt;0,1,0)</f>
        <v>1</v>
      </c>
    </row>
    <row r="85" spans="1:12" ht="15.75" x14ac:dyDescent="0.3">
      <c r="A85" s="6">
        <v>45489</v>
      </c>
      <c r="B85" s="2">
        <v>1263424.6299999999</v>
      </c>
      <c r="C85" s="5">
        <v>10.1074</v>
      </c>
      <c r="D85" s="1">
        <v>10.102</v>
      </c>
      <c r="E85" s="4">
        <f>(D85-C85)</f>
        <v>-5.3999999999998494E-3</v>
      </c>
      <c r="F85" s="3">
        <f>+E85/C85</f>
        <v>-5.3426202584243711E-4</v>
      </c>
      <c r="K85" s="1">
        <f>IF(E85&gt;0,1,0)</f>
        <v>0</v>
      </c>
      <c r="L85" s="1">
        <f>IF(E85&lt;0,1,0)</f>
        <v>1</v>
      </c>
    </row>
    <row r="86" spans="1:12" ht="15.75" x14ac:dyDescent="0.3">
      <c r="A86" s="6">
        <v>45490</v>
      </c>
      <c r="B86" s="2">
        <v>1265788.3600000001</v>
      </c>
      <c r="C86" s="5">
        <v>10.126300000000001</v>
      </c>
      <c r="D86" s="1">
        <v>10.074299999999999</v>
      </c>
      <c r="E86" s="4">
        <f>(D86-C86)</f>
        <v>-5.2000000000001378E-2</v>
      </c>
      <c r="F86" s="3">
        <f>+E86/C86</f>
        <v>-5.1351431421152224E-3</v>
      </c>
      <c r="K86" s="1">
        <f>IF(E86&gt;0,1,0)</f>
        <v>0</v>
      </c>
      <c r="L86" s="1">
        <f>IF(E86&lt;0,1,0)</f>
        <v>1</v>
      </c>
    </row>
    <row r="87" spans="1:12" ht="15.75" x14ac:dyDescent="0.3">
      <c r="A87" s="6">
        <v>45491</v>
      </c>
      <c r="B87" s="2">
        <v>1267242.96</v>
      </c>
      <c r="C87" s="5">
        <v>10.1379</v>
      </c>
      <c r="D87" s="1">
        <v>10.019500000000001</v>
      </c>
      <c r="E87" s="4">
        <f>(D87-C87)</f>
        <v>-0.11839999999999939</v>
      </c>
      <c r="F87" s="3">
        <f>+E87/C87</f>
        <v>-1.1678947316505331E-2</v>
      </c>
      <c r="K87" s="1">
        <f>IF(E87&gt;0,1,0)</f>
        <v>0</v>
      </c>
      <c r="L87" s="1">
        <f>IF(E87&lt;0,1,0)</f>
        <v>1</v>
      </c>
    </row>
    <row r="88" spans="1:12" ht="15.75" x14ac:dyDescent="0.3">
      <c r="A88" s="6">
        <v>45492</v>
      </c>
      <c r="B88" s="2">
        <v>1249237.58</v>
      </c>
      <c r="C88" s="5">
        <v>9.9939</v>
      </c>
      <c r="D88" s="1">
        <v>10.005000000000001</v>
      </c>
      <c r="E88" s="4">
        <f>(D88-C88)</f>
        <v>1.1100000000000776E-2</v>
      </c>
      <c r="F88" s="3">
        <f>+E88/C88</f>
        <v>1.1106775132831803E-3</v>
      </c>
      <c r="K88" s="1">
        <f>IF(E88&gt;0,1,0)</f>
        <v>1</v>
      </c>
      <c r="L88" s="1">
        <f>IF(E88&lt;0,1,0)</f>
        <v>0</v>
      </c>
    </row>
    <row r="89" spans="1:12" ht="15.75" x14ac:dyDescent="0.3">
      <c r="A89" s="6">
        <v>45495</v>
      </c>
      <c r="B89" s="2">
        <v>1266228.73</v>
      </c>
      <c r="C89" s="5">
        <v>10.129799999999999</v>
      </c>
      <c r="D89" s="1">
        <v>10.1624</v>
      </c>
      <c r="E89" s="4">
        <f>(D89-C89)</f>
        <v>3.2600000000000406E-2</v>
      </c>
      <c r="F89" s="3">
        <f>+E89/C89</f>
        <v>3.2182274082410717E-3</v>
      </c>
      <c r="K89" s="1">
        <f>IF(E89&gt;0,1,0)</f>
        <v>1</v>
      </c>
      <c r="L89" s="1">
        <f>IF(E89&lt;0,1,0)</f>
        <v>0</v>
      </c>
    </row>
    <row r="90" spans="1:12" ht="15.75" x14ac:dyDescent="0.3">
      <c r="A90" s="6">
        <v>45496</v>
      </c>
      <c r="B90" s="2">
        <v>1243711.46</v>
      </c>
      <c r="C90" s="5">
        <v>9.9497</v>
      </c>
      <c r="D90" s="1">
        <v>9.9346999999999994</v>
      </c>
      <c r="E90" s="4">
        <f>(D90-C90)</f>
        <v>-1.5000000000000568E-2</v>
      </c>
      <c r="F90" s="3">
        <f>+E90/C90</f>
        <v>-1.5075831432104052E-3</v>
      </c>
      <c r="K90" s="1">
        <f>IF(E90&gt;0,1,0)</f>
        <v>0</v>
      </c>
      <c r="L90" s="1">
        <f>IF(E90&lt;0,1,0)</f>
        <v>1</v>
      </c>
    </row>
    <row r="91" spans="1:12" ht="15.75" x14ac:dyDescent="0.3">
      <c r="A91" s="6">
        <v>45497</v>
      </c>
      <c r="B91" s="2">
        <v>1226133.28</v>
      </c>
      <c r="C91" s="5">
        <v>9.8091000000000008</v>
      </c>
      <c r="D91" s="1">
        <v>9.7650000000000006</v>
      </c>
      <c r="E91" s="4">
        <f>(D91-C91)</f>
        <v>-4.410000000000025E-2</v>
      </c>
      <c r="F91" s="3">
        <f>+E91/C91</f>
        <v>-4.4958253050738847E-3</v>
      </c>
      <c r="K91" s="1">
        <f>IF(E91&gt;0,1,0)</f>
        <v>0</v>
      </c>
      <c r="L91" s="1">
        <f>IF(E91&lt;0,1,0)</f>
        <v>1</v>
      </c>
    </row>
    <row r="92" spans="1:12" ht="15.75" x14ac:dyDescent="0.3">
      <c r="A92" s="6">
        <v>45498</v>
      </c>
      <c r="B92" s="2">
        <v>1214399.24</v>
      </c>
      <c r="C92" s="5">
        <v>9.7151999999999994</v>
      </c>
      <c r="D92" s="1">
        <v>9.7218</v>
      </c>
      <c r="E92" s="4">
        <f>(D92-C92)</f>
        <v>6.6000000000006054E-3</v>
      </c>
      <c r="F92" s="3">
        <f>+E92/C92</f>
        <v>6.7934782608701884E-4</v>
      </c>
      <c r="K92" s="1">
        <f>IF(E92&gt;0,1,0)</f>
        <v>1</v>
      </c>
      <c r="L92" s="1">
        <f>IF(E92&lt;0,1,0)</f>
        <v>0</v>
      </c>
    </row>
    <row r="93" spans="1:12" ht="15.75" x14ac:dyDescent="0.3">
      <c r="A93" s="6">
        <v>45499</v>
      </c>
      <c r="B93" s="2">
        <v>1221627.53</v>
      </c>
      <c r="C93" s="5">
        <v>9.7729999999999997</v>
      </c>
      <c r="D93" s="1">
        <v>9.7665000000000006</v>
      </c>
      <c r="E93" s="4">
        <f>(D93-C93)</f>
        <v>-6.4999999999990621E-3</v>
      </c>
      <c r="F93" s="3">
        <f>+E93/C93</f>
        <v>-6.6509771820311701E-4</v>
      </c>
      <c r="K93" s="1">
        <f>IF(E93&gt;0,1,0)</f>
        <v>0</v>
      </c>
      <c r="L93" s="1">
        <f>IF(E93&lt;0,1,0)</f>
        <v>1</v>
      </c>
    </row>
    <row r="94" spans="1:12" ht="15.75" x14ac:dyDescent="0.3">
      <c r="A94" s="6">
        <v>45502</v>
      </c>
      <c r="B94" s="2">
        <v>1215618.7</v>
      </c>
      <c r="C94" s="5">
        <v>9.7248999999999999</v>
      </c>
      <c r="D94" s="1">
        <v>9.6342999999999996</v>
      </c>
      <c r="E94" s="4">
        <f>(D94-C94)</f>
        <v>-9.0600000000000236E-2</v>
      </c>
      <c r="F94" s="3">
        <f>+E94/C94</f>
        <v>-9.3162911700891762E-3</v>
      </c>
      <c r="K94" s="1">
        <f>IF(E94&gt;0,1,0)</f>
        <v>0</v>
      </c>
      <c r="L94" s="1">
        <f>IF(E94&lt;0,1,0)</f>
        <v>1</v>
      </c>
    </row>
    <row r="95" spans="1:12" ht="15.75" x14ac:dyDescent="0.3">
      <c r="A95" s="6">
        <v>45503</v>
      </c>
      <c r="B95" s="2">
        <v>1201978.93</v>
      </c>
      <c r="C95" s="5">
        <v>9.6158000000000001</v>
      </c>
      <c r="D95" s="1">
        <v>9.6242999999999999</v>
      </c>
      <c r="E95" s="4">
        <f>(D95-C95)</f>
        <v>8.49999999999973E-3</v>
      </c>
      <c r="F95" s="3">
        <f>+E95/C95</f>
        <v>8.8396181284965678E-4</v>
      </c>
      <c r="K95" s="1">
        <f>IF(E95&gt;0,1,0)</f>
        <v>1</v>
      </c>
      <c r="L95" s="1">
        <f>IF(E95&lt;0,1,0)</f>
        <v>0</v>
      </c>
    </row>
    <row r="96" spans="1:12" ht="15.75" x14ac:dyDescent="0.3">
      <c r="A96" s="6">
        <v>45504</v>
      </c>
      <c r="B96" s="2">
        <v>1227729.23</v>
      </c>
      <c r="C96" s="5">
        <v>9.8217999999999996</v>
      </c>
      <c r="D96" s="1">
        <v>9.7494999999999994</v>
      </c>
      <c r="E96" s="4">
        <f>(D96-C96)</f>
        <v>-7.2300000000000253E-2</v>
      </c>
      <c r="F96" s="3">
        <f>+E96/C96</f>
        <v>-7.3611761591561888E-3</v>
      </c>
      <c r="G96" s="1">
        <f>SUM(K$2:K96)</f>
        <v>50</v>
      </c>
      <c r="H96" s="1">
        <f>SUM(L$2:L96)</f>
        <v>45</v>
      </c>
      <c r="K96" s="1">
        <f>IF(E96&gt;0,1,0)</f>
        <v>0</v>
      </c>
      <c r="L96" s="1">
        <f>IF(E96&lt;0,1,0)</f>
        <v>1</v>
      </c>
    </row>
    <row r="97" spans="1:12" ht="15.75" x14ac:dyDescent="0.3">
      <c r="A97" s="6">
        <v>45505</v>
      </c>
      <c r="B97" s="2">
        <v>1217829.19</v>
      </c>
      <c r="C97" s="5">
        <v>9.7425999999999995</v>
      </c>
      <c r="D97" s="1">
        <v>9.6338000000000008</v>
      </c>
      <c r="E97" s="4">
        <f>(D97-C97)</f>
        <v>-0.10879999999999868</v>
      </c>
      <c r="F97" s="3">
        <f>+E97/C97</f>
        <v>-1.1167450167306333E-2</v>
      </c>
      <c r="K97" s="1">
        <f>IF(E97&gt;0,1,0)</f>
        <v>0</v>
      </c>
      <c r="L97" s="1">
        <f>IF(E97&lt;0,1,0)</f>
        <v>1</v>
      </c>
    </row>
    <row r="98" spans="1:12" ht="15.75" x14ac:dyDescent="0.3">
      <c r="A98" s="6">
        <v>45506</v>
      </c>
      <c r="B98" s="2">
        <v>1193795.3</v>
      </c>
      <c r="C98" s="5">
        <v>9.5503999999999998</v>
      </c>
      <c r="D98" s="1">
        <v>9.5436999999999994</v>
      </c>
      <c r="E98" s="4">
        <f>(D98-C98)</f>
        <v>-6.7000000000003723E-3</v>
      </c>
      <c r="F98" s="3">
        <f>+E98/C98</f>
        <v>-7.0154129669965364E-4</v>
      </c>
      <c r="K98" s="1">
        <f>IF(E98&gt;0,1,0)</f>
        <v>0</v>
      </c>
      <c r="L98" s="1">
        <f>IF(E98&lt;0,1,0)</f>
        <v>1</v>
      </c>
    </row>
    <row r="99" spans="1:12" ht="15.75" x14ac:dyDescent="0.3">
      <c r="A99" s="6">
        <f>+A98+3</f>
        <v>45509</v>
      </c>
      <c r="B99" s="2">
        <v>1190844.33</v>
      </c>
      <c r="C99" s="5">
        <v>9.5267999999999997</v>
      </c>
      <c r="D99" s="1">
        <v>9.5549999999999997</v>
      </c>
      <c r="E99" s="4">
        <f>(D99-C99)</f>
        <v>2.8200000000000003E-2</v>
      </c>
      <c r="F99" s="3">
        <f>+E99/C99</f>
        <v>2.9600705378511152E-3</v>
      </c>
      <c r="K99" s="1">
        <f>IF(E99&gt;0,1,0)</f>
        <v>1</v>
      </c>
      <c r="L99" s="1">
        <f>IF(E99&lt;0,1,0)</f>
        <v>0</v>
      </c>
    </row>
    <row r="100" spans="1:12" ht="15.75" x14ac:dyDescent="0.3">
      <c r="A100" s="6">
        <f>+A99+1</f>
        <v>45510</v>
      </c>
      <c r="B100" s="2">
        <v>1186925.0900000001</v>
      </c>
      <c r="C100" s="5">
        <v>9.4954000000000001</v>
      </c>
      <c r="D100" s="1">
        <v>9.5045000000000002</v>
      </c>
      <c r="E100" s="4">
        <f>(D100-C100)</f>
        <v>9.100000000000108E-3</v>
      </c>
      <c r="F100" s="3">
        <f>+E100/C100</f>
        <v>9.5835878425343929E-4</v>
      </c>
      <c r="K100" s="1">
        <f>IF(E100&gt;0,1,0)</f>
        <v>1</v>
      </c>
      <c r="L100" s="1">
        <f>IF(E100&lt;0,1,0)</f>
        <v>0</v>
      </c>
    </row>
    <row r="101" spans="1:12" ht="15.75" x14ac:dyDescent="0.3">
      <c r="A101" s="6">
        <f>+A100+1</f>
        <v>45511</v>
      </c>
      <c r="B101" s="2">
        <v>1197266.42</v>
      </c>
      <c r="C101" s="5">
        <v>9.5780999999999992</v>
      </c>
      <c r="D101" s="1">
        <v>9.5145</v>
      </c>
      <c r="E101" s="4">
        <f>(D101-C101)</f>
        <v>-6.3599999999999213E-2</v>
      </c>
      <c r="F101" s="3">
        <f>+E101/C101</f>
        <v>-6.6401478372536534E-3</v>
      </c>
      <c r="K101" s="1">
        <f>IF(E101&gt;0,1,0)</f>
        <v>0</v>
      </c>
      <c r="L101" s="1">
        <f>IF(E101&lt;0,1,0)</f>
        <v>1</v>
      </c>
    </row>
    <row r="102" spans="1:12" ht="15.75" x14ac:dyDescent="0.3">
      <c r="A102" s="6">
        <f>+A101+1</f>
        <v>45512</v>
      </c>
      <c r="B102" s="2">
        <v>1197320.77</v>
      </c>
      <c r="C102" s="5">
        <v>9.5785999999999998</v>
      </c>
      <c r="D102" s="1">
        <v>9.6745000000000001</v>
      </c>
      <c r="E102" s="4">
        <f>(D102-C102)</f>
        <v>9.5900000000000318E-2</v>
      </c>
      <c r="F102" s="3">
        <f>+E102/C102</f>
        <v>1.0011901530495096E-2</v>
      </c>
      <c r="K102" s="1">
        <f>IF(E102&gt;0,1,0)</f>
        <v>1</v>
      </c>
      <c r="L102" s="1">
        <f>IF(E102&lt;0,1,0)</f>
        <v>0</v>
      </c>
    </row>
    <row r="103" spans="1:12" ht="15.75" x14ac:dyDescent="0.3">
      <c r="A103" s="6">
        <f>+A102+1</f>
        <v>45513</v>
      </c>
      <c r="B103" s="2">
        <v>1202345.32</v>
      </c>
      <c r="C103" s="5">
        <v>9.6188000000000002</v>
      </c>
      <c r="D103" s="1">
        <v>9.5886999999999993</v>
      </c>
      <c r="E103" s="4">
        <f>(D103-C103)</f>
        <v>-3.0100000000000904E-2</v>
      </c>
      <c r="F103" s="3">
        <f>+E103/C103</f>
        <v>-3.1292884767331582E-3</v>
      </c>
      <c r="K103" s="1">
        <f>IF(E103&gt;0,1,0)</f>
        <v>0</v>
      </c>
      <c r="L103" s="1">
        <f>IF(E103&lt;0,1,0)</f>
        <v>1</v>
      </c>
    </row>
    <row r="104" spans="1:12" ht="15.75" x14ac:dyDescent="0.3">
      <c r="A104" s="6">
        <f>+A103+3</f>
        <v>45516</v>
      </c>
      <c r="B104" s="2">
        <v>1204369.42</v>
      </c>
      <c r="C104" s="5">
        <v>9.6349999999999998</v>
      </c>
      <c r="D104" s="1">
        <v>9.6346000000000007</v>
      </c>
      <c r="E104" s="4">
        <f>(D104-C104)</f>
        <v>-3.9999999999906777E-4</v>
      </c>
      <c r="F104" s="3">
        <f>+E104/C104</f>
        <v>-4.1515308770012222E-5</v>
      </c>
      <c r="K104" s="1">
        <f>IF(E104&gt;0,1,0)</f>
        <v>0</v>
      </c>
      <c r="L104" s="1">
        <f>IF(E104&lt;0,1,0)</f>
        <v>1</v>
      </c>
    </row>
    <row r="105" spans="1:12" ht="15.75" x14ac:dyDescent="0.3">
      <c r="A105" s="6">
        <f>+A104+1</f>
        <v>45517</v>
      </c>
      <c r="B105" s="2">
        <v>1196486.8799999999</v>
      </c>
      <c r="C105" s="5">
        <v>9.5718999999999994</v>
      </c>
      <c r="D105" s="1">
        <v>9.6043000000000003</v>
      </c>
      <c r="E105" s="4">
        <f>(D105-C105)</f>
        <v>3.2400000000000873E-2</v>
      </c>
      <c r="F105" s="3">
        <f>+E105/C105</f>
        <v>3.3849079075210643E-3</v>
      </c>
      <c r="K105" s="1">
        <f>IF(E105&gt;0,1,0)</f>
        <v>1</v>
      </c>
      <c r="L105" s="1">
        <f>IF(E105&lt;0,1,0)</f>
        <v>0</v>
      </c>
    </row>
    <row r="106" spans="1:12" ht="15.75" x14ac:dyDescent="0.3">
      <c r="A106" s="6">
        <f>+A105+1</f>
        <v>45518</v>
      </c>
      <c r="B106" s="2">
        <v>1180043.03</v>
      </c>
      <c r="C106" s="5">
        <v>9.4403000000000006</v>
      </c>
      <c r="D106" s="1">
        <v>9.3945000000000007</v>
      </c>
      <c r="E106" s="4">
        <f>(D106-C106)</f>
        <v>-4.5799999999999841E-2</v>
      </c>
      <c r="F106" s="3">
        <f>+E106/C106</f>
        <v>-4.8515407349342538E-3</v>
      </c>
      <c r="K106" s="1">
        <f>IF(E106&gt;0,1,0)</f>
        <v>0</v>
      </c>
      <c r="L106" s="1">
        <f>IF(E106&lt;0,1,0)</f>
        <v>1</v>
      </c>
    </row>
    <row r="107" spans="1:12" ht="15.75" x14ac:dyDescent="0.3">
      <c r="A107" s="6">
        <f>+A106+1</f>
        <v>45519</v>
      </c>
      <c r="B107" s="2">
        <v>1179883.44</v>
      </c>
      <c r="C107" s="5">
        <v>9.4390999999999998</v>
      </c>
      <c r="D107" s="1">
        <v>9.4949999999999992</v>
      </c>
      <c r="E107" s="4">
        <f>(D107-C107)</f>
        <v>5.5899999999999395E-2</v>
      </c>
      <c r="F107" s="3">
        <f>+E107/C107</f>
        <v>5.9221747836127802E-3</v>
      </c>
      <c r="K107" s="1">
        <f>IF(E107&gt;0,1,0)</f>
        <v>1</v>
      </c>
      <c r="L107" s="1">
        <f>IF(E107&lt;0,1,0)</f>
        <v>0</v>
      </c>
    </row>
    <row r="108" spans="1:12" ht="15.75" x14ac:dyDescent="0.3">
      <c r="A108" s="6">
        <f>+A107+1</f>
        <v>45520</v>
      </c>
      <c r="B108" s="2">
        <v>1187873.5</v>
      </c>
      <c r="C108" s="5">
        <v>9.5030000000000001</v>
      </c>
      <c r="D108" s="1">
        <v>9.5442999999999998</v>
      </c>
      <c r="E108" s="4">
        <f>(D108-C108)</f>
        <v>4.129999999999967E-2</v>
      </c>
      <c r="F108" s="3">
        <f>+E108/C108</f>
        <v>4.3459960012627247E-3</v>
      </c>
      <c r="K108" s="1">
        <f>IF(E108&gt;0,1,0)</f>
        <v>1</v>
      </c>
      <c r="L108" s="1">
        <f>IF(E108&lt;0,1,0)</f>
        <v>0</v>
      </c>
    </row>
    <row r="109" spans="1:12" ht="15.75" x14ac:dyDescent="0.3">
      <c r="A109" s="6">
        <f>+A108+3</f>
        <v>45523</v>
      </c>
      <c r="B109" s="2">
        <v>1190338.1200000001</v>
      </c>
      <c r="C109" s="5">
        <v>9.5227000000000004</v>
      </c>
      <c r="D109" s="1">
        <v>9.5545000000000009</v>
      </c>
      <c r="E109" s="4">
        <f>(D109-C109)</f>
        <v>3.1800000000000495E-2</v>
      </c>
      <c r="F109" s="3">
        <f>+E109/C109</f>
        <v>3.3393890388230749E-3</v>
      </c>
      <c r="K109" s="1">
        <f>IF(E109&gt;0,1,0)</f>
        <v>1</v>
      </c>
      <c r="L109" s="1">
        <f>IF(E109&lt;0,1,0)</f>
        <v>0</v>
      </c>
    </row>
    <row r="110" spans="1:12" ht="15.75" x14ac:dyDescent="0.3">
      <c r="A110" s="6">
        <f>+A109+1</f>
        <v>45524</v>
      </c>
      <c r="B110" s="2">
        <v>1183381.07</v>
      </c>
      <c r="C110" s="5">
        <v>9.4670000000000005</v>
      </c>
      <c r="D110" s="1">
        <v>9.3844999999999992</v>
      </c>
      <c r="E110" s="4">
        <f>(D110-C110)</f>
        <v>-8.250000000000135E-2</v>
      </c>
      <c r="F110" s="3">
        <f>+E110/C110</f>
        <v>-8.714481884440831E-3</v>
      </c>
      <c r="K110" s="1">
        <f>IF(E110&gt;0,1,0)</f>
        <v>0</v>
      </c>
      <c r="L110" s="1">
        <f>IF(E110&lt;0,1,0)</f>
        <v>1</v>
      </c>
    </row>
    <row r="111" spans="1:12" ht="15.75" x14ac:dyDescent="0.3">
      <c r="A111" s="6">
        <f>+A110+1</f>
        <v>45525</v>
      </c>
      <c r="B111" s="2">
        <v>1175839.6299999999</v>
      </c>
      <c r="C111" s="5">
        <v>9.4067000000000007</v>
      </c>
      <c r="D111" s="1">
        <v>9.4395000000000007</v>
      </c>
      <c r="E111" s="4">
        <f>(D111-C111)</f>
        <v>3.279999999999994E-2</v>
      </c>
      <c r="F111" s="3">
        <f>+E111/C111</f>
        <v>3.4868763753494784E-3</v>
      </c>
      <c r="K111" s="1">
        <f>IF(E111&gt;0,1,0)</f>
        <v>1</v>
      </c>
      <c r="L111" s="1">
        <f>IF(E111&lt;0,1,0)</f>
        <v>0</v>
      </c>
    </row>
    <row r="112" spans="1:12" ht="15.75" x14ac:dyDescent="0.3">
      <c r="A112" s="6">
        <f>+A111+1</f>
        <v>45526</v>
      </c>
      <c r="B112" s="2">
        <v>1187301.5</v>
      </c>
      <c r="C112" s="5">
        <v>9.4984000000000002</v>
      </c>
      <c r="D112" s="1">
        <v>9.3703000000000003</v>
      </c>
      <c r="E112" s="4">
        <f>(D112-C112)</f>
        <v>-0.12809999999999988</v>
      </c>
      <c r="F112" s="3">
        <f>+E112/C112</f>
        <v>-1.3486481933799364E-2</v>
      </c>
      <c r="K112" s="1">
        <f>IF(E112&gt;0,1,0)</f>
        <v>0</v>
      </c>
      <c r="L112" s="1">
        <f>IF(E112&lt;0,1,0)</f>
        <v>1</v>
      </c>
    </row>
    <row r="113" spans="1:12" ht="15.75" x14ac:dyDescent="0.3">
      <c r="A113" s="6">
        <f>+A112+1</f>
        <v>45527</v>
      </c>
      <c r="B113" s="2">
        <v>1177539.99</v>
      </c>
      <c r="C113" s="5">
        <v>9.4202999999999992</v>
      </c>
      <c r="D113" s="1">
        <v>9.4618000000000002</v>
      </c>
      <c r="E113" s="4">
        <f>(D113-C113)</f>
        <v>4.1500000000000981E-2</v>
      </c>
      <c r="F113" s="3">
        <f>+E113/C113</f>
        <v>4.4053798711294742E-3</v>
      </c>
      <c r="K113" s="1">
        <f>IF(E113&gt;0,1,0)</f>
        <v>1</v>
      </c>
      <c r="L113" s="1">
        <f>IF(E113&lt;0,1,0)</f>
        <v>0</v>
      </c>
    </row>
    <row r="114" spans="1:12" ht="15.75" x14ac:dyDescent="0.3">
      <c r="A114" s="6">
        <f>+A113+3</f>
        <v>45530</v>
      </c>
      <c r="B114" s="2">
        <v>1188790.17</v>
      </c>
      <c r="C114" s="5">
        <v>9.5103000000000009</v>
      </c>
      <c r="D114" s="1">
        <v>9.4443000000000001</v>
      </c>
      <c r="E114" s="4">
        <f>(D114-C114)</f>
        <v>-6.6000000000000725E-2</v>
      </c>
      <c r="F114" s="3">
        <f>+E114/C114</f>
        <v>-6.9398441689537361E-3</v>
      </c>
      <c r="K114" s="1">
        <f>IF(E114&gt;0,1,0)</f>
        <v>0</v>
      </c>
      <c r="L114" s="1">
        <f>IF(E114&lt;0,1,0)</f>
        <v>1</v>
      </c>
    </row>
    <row r="115" spans="1:12" ht="15.75" x14ac:dyDescent="0.3">
      <c r="A115" s="6">
        <f>+A114+1</f>
        <v>45531</v>
      </c>
      <c r="B115" s="2">
        <v>1193195.46</v>
      </c>
      <c r="C115" s="5">
        <v>9.5456000000000003</v>
      </c>
      <c r="D115" s="1">
        <v>9.5198999999999998</v>
      </c>
      <c r="E115" s="4">
        <f>(D115-C115)</f>
        <v>-2.57000000000005E-2</v>
      </c>
      <c r="F115" s="3">
        <f>+E115/C115</f>
        <v>-2.6923399262487953E-3</v>
      </c>
      <c r="K115" s="1">
        <f>IF(E115&gt;0,1,0)</f>
        <v>0</v>
      </c>
      <c r="L115" s="1">
        <f>IF(E115&lt;0,1,0)</f>
        <v>1</v>
      </c>
    </row>
    <row r="116" spans="1:12" ht="15.75" x14ac:dyDescent="0.3">
      <c r="A116" s="6">
        <f>+A115+1</f>
        <v>45532</v>
      </c>
      <c r="B116" s="2">
        <v>1179573.6100000001</v>
      </c>
      <c r="C116" s="5">
        <v>9.4366000000000003</v>
      </c>
      <c r="D116" s="1">
        <v>9.4144000000000005</v>
      </c>
      <c r="E116" s="4">
        <f>(D116-C116)</f>
        <v>-2.2199999999999775E-2</v>
      </c>
      <c r="F116" s="3">
        <f>+E116/C116</f>
        <v>-2.3525422291926939E-3</v>
      </c>
      <c r="K116" s="1">
        <f>IF(E116&gt;0,1,0)</f>
        <v>0</v>
      </c>
      <c r="L116" s="1">
        <f>IF(E116&lt;0,1,0)</f>
        <v>1</v>
      </c>
    </row>
    <row r="117" spans="1:12" ht="15.75" x14ac:dyDescent="0.3">
      <c r="A117" s="6">
        <f>+A116+1</f>
        <v>45533</v>
      </c>
      <c r="B117" s="2">
        <v>1200951</v>
      </c>
      <c r="C117" s="5">
        <v>9.6075999999999997</v>
      </c>
      <c r="D117" s="1">
        <v>9.6006</v>
      </c>
      <c r="E117" s="4">
        <f>(D117-C117)</f>
        <v>-6.9999999999996732E-3</v>
      </c>
      <c r="F117" s="3">
        <f>+E117/C117</f>
        <v>-7.285898663557677E-4</v>
      </c>
      <c r="K117" s="1">
        <f>IF(E117&gt;0,1,0)</f>
        <v>0</v>
      </c>
      <c r="L117" s="1">
        <f>IF(E117&lt;0,1,0)</f>
        <v>1</v>
      </c>
    </row>
    <row r="118" spans="1:12" ht="15.75" x14ac:dyDescent="0.3">
      <c r="A118" s="6">
        <f>+A117+1</f>
        <v>45534</v>
      </c>
      <c r="B118" s="2">
        <v>1218670.2</v>
      </c>
      <c r="C118" s="5">
        <v>9.7493999999999996</v>
      </c>
      <c r="D118" s="1">
        <v>9.6755999999999993</v>
      </c>
      <c r="E118" s="4">
        <f>(D118-C118)</f>
        <v>-7.380000000000031E-2</v>
      </c>
      <c r="F118" s="3">
        <f>+E118/C118</f>
        <v>-7.5696965967136758E-3</v>
      </c>
      <c r="G118" s="1">
        <f>SUM(K$2:K118)</f>
        <v>59</v>
      </c>
      <c r="H118" s="1">
        <f>SUM(L$2:L118)</f>
        <v>58</v>
      </c>
      <c r="K118" s="1">
        <f>IF(E118&gt;0,1,0)</f>
        <v>0</v>
      </c>
      <c r="L118" s="1">
        <f>IF(E118&lt;0,1,0)</f>
        <v>1</v>
      </c>
    </row>
    <row r="119" spans="1:12" ht="15.75" x14ac:dyDescent="0.3">
      <c r="A119" s="6">
        <v>45538</v>
      </c>
      <c r="B119" s="2">
        <v>1202292.3600000001</v>
      </c>
      <c r="C119" s="5">
        <v>9.6182999999999996</v>
      </c>
      <c r="D119" s="1">
        <v>9.5678000000000001</v>
      </c>
      <c r="E119" s="4">
        <f>(D119-C119)</f>
        <v>-5.0499999999999545E-2</v>
      </c>
      <c r="F119" s="3">
        <f>+E119/C119</f>
        <v>-5.2504080762712279E-3</v>
      </c>
      <c r="K119" s="1">
        <f>IF(E119&gt;0,1,0)</f>
        <v>0</v>
      </c>
      <c r="L119" s="1">
        <f>IF(E119&lt;0,1,0)</f>
        <v>1</v>
      </c>
    </row>
    <row r="120" spans="1:12" ht="15.75" x14ac:dyDescent="0.3">
      <c r="A120" s="6">
        <v>45539</v>
      </c>
      <c r="B120" s="2">
        <v>1196410.04</v>
      </c>
      <c r="C120" s="5">
        <v>9.5713000000000008</v>
      </c>
      <c r="D120" s="1">
        <v>9.5749999999999993</v>
      </c>
      <c r="E120" s="4">
        <f>(D120-C120)</f>
        <v>3.6999999999984823E-3</v>
      </c>
      <c r="F120" s="3">
        <f>+E120/C120</f>
        <v>3.8657235694194959E-4</v>
      </c>
      <c r="K120" s="1">
        <f>IF(E120&gt;0,1,0)</f>
        <v>1</v>
      </c>
      <c r="L120" s="1">
        <f>IF(E120&lt;0,1,0)</f>
        <v>0</v>
      </c>
    </row>
    <row r="121" spans="1:12" ht="15.75" x14ac:dyDescent="0.3">
      <c r="A121" s="6">
        <v>45540</v>
      </c>
      <c r="B121" s="2">
        <v>963855.81</v>
      </c>
      <c r="C121" s="5">
        <v>9.6386000000000003</v>
      </c>
      <c r="D121" s="1">
        <v>9.625</v>
      </c>
      <c r="E121" s="4">
        <f>(D121-C121)</f>
        <v>-1.3600000000000279E-2</v>
      </c>
      <c r="F121" s="3">
        <f>+E121/C121</f>
        <v>-1.4109932977818644E-3</v>
      </c>
      <c r="K121" s="1">
        <f>IF(E121&gt;0,1,0)</f>
        <v>0</v>
      </c>
      <c r="L121" s="1">
        <f>IF(E121&lt;0,1,0)</f>
        <v>1</v>
      </c>
    </row>
    <row r="122" spans="1:12" ht="15.75" x14ac:dyDescent="0.3">
      <c r="A122" s="6">
        <v>45541</v>
      </c>
      <c r="B122" s="2">
        <v>961427.37</v>
      </c>
      <c r="C122" s="5">
        <v>9.6143000000000001</v>
      </c>
      <c r="D122" s="1">
        <v>9.4943000000000008</v>
      </c>
      <c r="E122" s="4">
        <f>(D122-C122)</f>
        <v>-0.11999999999999922</v>
      </c>
      <c r="F122" s="3">
        <f>+E122/C122</f>
        <v>-1.2481407902811355E-2</v>
      </c>
      <c r="K122" s="1">
        <f>IF(E122&gt;0,1,0)</f>
        <v>0</v>
      </c>
      <c r="L122" s="1">
        <f>IF(E122&lt;0,1,0)</f>
        <v>1</v>
      </c>
    </row>
    <row r="123" spans="1:12" ht="15.75" x14ac:dyDescent="0.3">
      <c r="A123" s="6">
        <v>45544</v>
      </c>
      <c r="B123" s="2">
        <v>947600.71</v>
      </c>
      <c r="C123" s="5">
        <v>9.4760000000000009</v>
      </c>
      <c r="D123" s="1">
        <v>9.4946999999999999</v>
      </c>
      <c r="E123" s="4">
        <f>(D123-C123)</f>
        <v>1.8699999999999051E-2</v>
      </c>
      <c r="F123" s="3">
        <f>+E123/C123</f>
        <v>1.973406500633078E-3</v>
      </c>
      <c r="K123" s="1">
        <f>IF(E123&gt;0,1,0)</f>
        <v>1</v>
      </c>
      <c r="L123" s="1">
        <f>IF(E123&lt;0,1,0)</f>
        <v>0</v>
      </c>
    </row>
    <row r="124" spans="1:12" ht="15.75" x14ac:dyDescent="0.3">
      <c r="A124" s="6">
        <v>45545</v>
      </c>
      <c r="B124" s="2">
        <v>940922.32</v>
      </c>
      <c r="C124" s="5">
        <v>9.4092000000000002</v>
      </c>
      <c r="D124" s="1">
        <v>9.3550000000000004</v>
      </c>
      <c r="E124" s="4">
        <f>(D124-C124)</f>
        <v>-5.4199999999999804E-2</v>
      </c>
      <c r="F124" s="3">
        <f>+E124/C124</f>
        <v>-5.7603196871147174E-3</v>
      </c>
      <c r="K124" s="1">
        <f>IF(E124&gt;0,1,0)</f>
        <v>0</v>
      </c>
      <c r="L124" s="1">
        <f>IF(E124&lt;0,1,0)</f>
        <v>1</v>
      </c>
    </row>
    <row r="125" spans="1:12" ht="15.75" x14ac:dyDescent="0.3">
      <c r="A125" s="6">
        <v>45546</v>
      </c>
      <c r="B125" s="2">
        <v>944327.73</v>
      </c>
      <c r="C125" s="5">
        <v>9.4433000000000007</v>
      </c>
      <c r="D125" s="1">
        <v>9.4762000000000004</v>
      </c>
      <c r="E125" s="4">
        <f>(D125-C125)</f>
        <v>3.2899999999999707E-2</v>
      </c>
      <c r="F125" s="3">
        <f>+E125/C125</f>
        <v>3.4839515847214114E-3</v>
      </c>
      <c r="K125" s="1">
        <f>IF(E125&gt;0,1,0)</f>
        <v>1</v>
      </c>
      <c r="L125" s="1">
        <f>IF(E125&lt;0,1,0)</f>
        <v>0</v>
      </c>
    </row>
    <row r="126" spans="1:12" ht="15.75" x14ac:dyDescent="0.3">
      <c r="A126" s="6">
        <v>45547</v>
      </c>
      <c r="B126" s="2">
        <v>947420.65</v>
      </c>
      <c r="C126" s="5">
        <v>9.4741999999999997</v>
      </c>
      <c r="D126" s="1">
        <v>9.4749999999999996</v>
      </c>
      <c r="E126" s="4">
        <f>(D126-C126)</f>
        <v>7.9999999999991189E-4</v>
      </c>
      <c r="F126" s="3">
        <f>+E126/C126</f>
        <v>8.4439847163867332E-5</v>
      </c>
      <c r="K126" s="1">
        <f>IF(E126&gt;0,1,0)</f>
        <v>1</v>
      </c>
      <c r="L126" s="1">
        <f>IF(E126&lt;0,1,0)</f>
        <v>0</v>
      </c>
    </row>
    <row r="127" spans="1:12" ht="15.75" x14ac:dyDescent="0.3">
      <c r="A127" s="6">
        <v>45548</v>
      </c>
      <c r="B127" s="2">
        <v>954348.77</v>
      </c>
      <c r="C127" s="5">
        <v>9.5434999999999999</v>
      </c>
      <c r="D127" s="1">
        <v>9.5246999999999993</v>
      </c>
      <c r="E127" s="4">
        <f>(D127-C127)</f>
        <v>-1.8800000000000594E-2</v>
      </c>
      <c r="F127" s="3">
        <f>+E127/C127</f>
        <v>-1.9699271755645826E-3</v>
      </c>
      <c r="K127" s="1">
        <f>IF(E127&gt;0,1,0)</f>
        <v>0</v>
      </c>
      <c r="L127" s="1">
        <f>IF(E127&lt;0,1,0)</f>
        <v>1</v>
      </c>
    </row>
    <row r="128" spans="1:12" ht="15.75" x14ac:dyDescent="0.3">
      <c r="A128" s="6">
        <v>45551</v>
      </c>
      <c r="B128" s="2">
        <v>956543.62</v>
      </c>
      <c r="C128" s="5">
        <v>9.5654000000000003</v>
      </c>
      <c r="D128" s="1">
        <v>9.5443999999999996</v>
      </c>
      <c r="E128" s="4">
        <f>(D128-C128)</f>
        <v>-2.1000000000000796E-2</v>
      </c>
      <c r="F128" s="3">
        <f>+E128/C128</f>
        <v>-2.1954126330316344E-3</v>
      </c>
      <c r="K128" s="1">
        <f>IF(E128&gt;0,1,0)</f>
        <v>0</v>
      </c>
      <c r="L128" s="1">
        <f>IF(E128&lt;0,1,0)</f>
        <v>1</v>
      </c>
    </row>
    <row r="129" spans="1:12" ht="15.75" x14ac:dyDescent="0.3">
      <c r="A129" s="6">
        <v>45552</v>
      </c>
      <c r="B129" s="2">
        <v>960934</v>
      </c>
      <c r="C129" s="5">
        <v>9.6092999999999993</v>
      </c>
      <c r="D129" s="1">
        <v>9.5742999999999991</v>
      </c>
      <c r="E129" s="4">
        <f>(D129-C129)</f>
        <v>-3.5000000000000142E-2</v>
      </c>
      <c r="F129" s="3">
        <f>+E129/C129</f>
        <v>-3.6423048505094175E-3</v>
      </c>
      <c r="K129" s="1">
        <f>IF(E129&gt;0,1,0)</f>
        <v>0</v>
      </c>
      <c r="L129" s="1">
        <f>IF(E129&lt;0,1,0)</f>
        <v>1</v>
      </c>
    </row>
    <row r="130" spans="1:12" ht="15.75" x14ac:dyDescent="0.3">
      <c r="A130" s="6">
        <v>45553</v>
      </c>
      <c r="B130" s="2">
        <v>960716.25</v>
      </c>
      <c r="C130" s="5">
        <v>9.6072000000000006</v>
      </c>
      <c r="D130" s="1">
        <v>9.5395000000000003</v>
      </c>
      <c r="E130" s="4">
        <f>(D130-C130)</f>
        <v>-6.7700000000000315E-2</v>
      </c>
      <c r="F130" s="3">
        <f>+E130/C130</f>
        <v>-7.0467982346573725E-3</v>
      </c>
      <c r="K130" s="1">
        <f>IF(E130&gt;0,1,0)</f>
        <v>0</v>
      </c>
      <c r="L130" s="1">
        <f>IF(E130&lt;0,1,0)</f>
        <v>1</v>
      </c>
    </row>
    <row r="131" spans="1:12" ht="15.75" x14ac:dyDescent="0.3">
      <c r="A131" s="6">
        <v>45554</v>
      </c>
      <c r="B131" s="2">
        <v>989368.23</v>
      </c>
      <c r="C131" s="5">
        <v>9.8937000000000008</v>
      </c>
      <c r="D131" s="1">
        <v>9.9198000000000004</v>
      </c>
      <c r="E131" s="4">
        <f>(D131-C131)</f>
        <v>2.6099999999999568E-2</v>
      </c>
      <c r="F131" s="3">
        <f>+E131/C131</f>
        <v>2.6380423906121639E-3</v>
      </c>
      <c r="K131" s="1">
        <f>IF(E131&gt;0,1,0)</f>
        <v>1</v>
      </c>
      <c r="L131" s="1">
        <f>IF(E131&lt;0,1,0)</f>
        <v>0</v>
      </c>
    </row>
    <row r="132" spans="1:12" ht="15.75" x14ac:dyDescent="0.3">
      <c r="A132" s="6">
        <v>45555</v>
      </c>
      <c r="B132" s="2">
        <v>999965.41</v>
      </c>
      <c r="C132" s="5">
        <v>9.9997000000000007</v>
      </c>
      <c r="D132" s="1">
        <v>9.9495000000000005</v>
      </c>
      <c r="E132" s="4">
        <f>(D132-C132)</f>
        <v>-5.0200000000000244E-2</v>
      </c>
      <c r="F132" s="3">
        <f>+E132/C132</f>
        <v>-5.0201506045181596E-3</v>
      </c>
      <c r="K132" s="1">
        <f>IF(E132&gt;0,1,0)</f>
        <v>0</v>
      </c>
      <c r="L132" s="1">
        <f>IF(E132&lt;0,1,0)</f>
        <v>1</v>
      </c>
    </row>
    <row r="133" spans="1:12" ht="15.75" x14ac:dyDescent="0.3">
      <c r="A133" s="6">
        <v>45558</v>
      </c>
      <c r="B133" s="2">
        <v>997809.02</v>
      </c>
      <c r="C133" s="5">
        <v>9.9780999999999995</v>
      </c>
      <c r="D133" s="1">
        <v>10.0444</v>
      </c>
      <c r="E133" s="4">
        <f>(D133-C133)</f>
        <v>6.6300000000000026E-2</v>
      </c>
      <c r="F133" s="3">
        <f>+E133/C133</f>
        <v>6.6445515679337775E-3</v>
      </c>
      <c r="K133" s="1">
        <f>IF(E133&gt;0,1,0)</f>
        <v>1</v>
      </c>
      <c r="L133" s="1">
        <f>IF(E133&lt;0,1,0)</f>
        <v>0</v>
      </c>
    </row>
    <row r="134" spans="1:12" ht="15.75" x14ac:dyDescent="0.3">
      <c r="A134" s="6">
        <v>45559</v>
      </c>
      <c r="B134" s="2">
        <v>1046128.25</v>
      </c>
      <c r="C134" s="5">
        <v>10.4613</v>
      </c>
      <c r="D134" s="1">
        <v>10.864000000000001</v>
      </c>
      <c r="E134" s="4">
        <f>(D134-C134)</f>
        <v>0.40270000000000117</v>
      </c>
      <c r="F134" s="3">
        <f>+E134/C134</f>
        <v>3.849425979562781E-2</v>
      </c>
      <c r="K134" s="1">
        <f>IF(E134&gt;0,1,0)</f>
        <v>1</v>
      </c>
      <c r="L134" s="1">
        <f>IF(E134&lt;0,1,0)</f>
        <v>0</v>
      </c>
    </row>
    <row r="135" spans="1:12" ht="15.75" x14ac:dyDescent="0.3">
      <c r="A135" s="6">
        <v>45560</v>
      </c>
      <c r="B135" s="2">
        <v>1055571.25</v>
      </c>
      <c r="C135" s="5">
        <v>10.5557</v>
      </c>
      <c r="D135" s="1">
        <v>10.654299999999999</v>
      </c>
      <c r="E135" s="4">
        <f>(D135-C135)</f>
        <v>9.8599999999999355E-2</v>
      </c>
      <c r="F135" s="3">
        <f>+E135/C135</f>
        <v>9.3409248083972975E-3</v>
      </c>
      <c r="K135" s="1">
        <f>IF(E135&gt;0,1,0)</f>
        <v>1</v>
      </c>
      <c r="L135" s="1">
        <f>IF(E135&lt;0,1,0)</f>
        <v>0</v>
      </c>
    </row>
    <row r="136" spans="1:12" ht="15.75" x14ac:dyDescent="0.3">
      <c r="A136" s="6">
        <v>45561</v>
      </c>
      <c r="B136" s="2">
        <v>1116853.94</v>
      </c>
      <c r="C136" s="5">
        <v>11.1685</v>
      </c>
      <c r="D136" s="1">
        <v>11.509600000000001</v>
      </c>
      <c r="E136" s="4">
        <f>(D136-C136)</f>
        <v>0.34110000000000085</v>
      </c>
      <c r="F136" s="3">
        <f>+E136/C136</f>
        <v>3.0541254420916045E-2</v>
      </c>
      <c r="K136" s="1">
        <f>IF(E136&gt;0,1,0)</f>
        <v>1</v>
      </c>
      <c r="L136" s="1">
        <f>IF(E136&lt;0,1,0)</f>
        <v>0</v>
      </c>
    </row>
    <row r="137" spans="1:12" ht="15.75" x14ac:dyDescent="0.3">
      <c r="A137" s="6">
        <v>45562</v>
      </c>
      <c r="B137" s="2">
        <v>1183937.21</v>
      </c>
      <c r="C137" s="5">
        <v>11.839399999999999</v>
      </c>
      <c r="D137" s="1">
        <v>11.91</v>
      </c>
      <c r="E137" s="4">
        <f>(D137-C137)</f>
        <v>7.0600000000000662E-2</v>
      </c>
      <c r="F137" s="3">
        <f>+E137/C137</f>
        <v>5.9631400239877584E-3</v>
      </c>
      <c r="K137" s="1">
        <f>IF(E137&gt;0,1,0)</f>
        <v>1</v>
      </c>
      <c r="L137" s="1">
        <f>IF(E137&lt;0,1,0)</f>
        <v>0</v>
      </c>
    </row>
    <row r="138" spans="1:12" ht="15.75" x14ac:dyDescent="0.3">
      <c r="A138" s="6">
        <v>45565</v>
      </c>
      <c r="B138" s="2">
        <v>1232136.94</v>
      </c>
      <c r="C138" s="5">
        <v>12.321400000000001</v>
      </c>
      <c r="D138" s="1">
        <v>12.03</v>
      </c>
      <c r="E138" s="4">
        <f>(D138-C138)</f>
        <v>-0.29140000000000121</v>
      </c>
      <c r="F138" s="3">
        <f>+E138/C138</f>
        <v>-2.364990991283468E-2</v>
      </c>
      <c r="G138" s="1">
        <f>SUM(K$2:K138)</f>
        <v>69</v>
      </c>
      <c r="H138" s="1">
        <f>SUM(L$2:L138)</f>
        <v>68</v>
      </c>
      <c r="K138" s="1">
        <f>IF(E138&gt;0,1,0)</f>
        <v>0</v>
      </c>
      <c r="L138" s="1">
        <f>IF(E138&lt;0,1,0)</f>
        <v>1</v>
      </c>
    </row>
    <row r="139" spans="1:12" ht="15.75" x14ac:dyDescent="0.3">
      <c r="B139" s="2"/>
      <c r="C139" s="2"/>
    </row>
    <row r="140" spans="1:12" ht="15.75" x14ac:dyDescent="0.3">
      <c r="B140" s="2"/>
      <c r="C140" s="2"/>
    </row>
    <row r="141" spans="1:12" ht="15.75" x14ac:dyDescent="0.3">
      <c r="B141" s="2"/>
      <c r="C141" s="2"/>
    </row>
    <row r="142" spans="1:12" ht="15.75" x14ac:dyDescent="0.3">
      <c r="B142" s="2"/>
      <c r="C142" s="2"/>
    </row>
    <row r="143" spans="1:12" ht="15.75" x14ac:dyDescent="0.3">
      <c r="B143" s="2"/>
      <c r="C143" s="2"/>
    </row>
    <row r="144" spans="1:12" ht="15.75" x14ac:dyDescent="0.3">
      <c r="B144" s="2"/>
      <c r="C144" s="2"/>
    </row>
    <row r="145" spans="2:3" ht="15.75" x14ac:dyDescent="0.3">
      <c r="B145" s="2"/>
      <c r="C145" s="2"/>
    </row>
    <row r="146" spans="2:3" ht="15.75" x14ac:dyDescent="0.3">
      <c r="B146" s="2"/>
      <c r="C1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PCCE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2024-10-10T23:40:18Z</dcterms:created>
  <dcterms:modified xsi:type="dcterms:W3CDTF">2024-10-10T23:41:31Z</dcterms:modified>
</cp:coreProperties>
</file>