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msquarecouk-my.sharepoint.com/personal/c_mejia_imgp_com/Documents/Documents/Premium Tables/"/>
    </mc:Choice>
  </mc:AlternateContent>
  <xr:revisionPtr revIDLastSave="0" documentId="8_{F8FA1E63-BB13-4076-B556-BEC9B9340008}" xr6:coauthVersionLast="47" xr6:coauthVersionMax="47" xr10:uidLastSave="{00000000-0000-0000-0000-000000000000}"/>
  <bookViews>
    <workbookView xWindow="28680" yWindow="-120" windowWidth="38640" windowHeight="21240" xr2:uid="{8A3A3E19-683C-4956-AB7B-DB439AFAAF40}"/>
  </bookViews>
  <sheets>
    <sheet name="PCGG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2" l="1"/>
  <c r="K3" i="2" s="1"/>
  <c r="M3" i="2" s="1"/>
  <c r="F3" i="2"/>
  <c r="L3" i="2"/>
  <c r="E4" i="2"/>
  <c r="F4" i="2" s="1"/>
  <c r="E5" i="2"/>
  <c r="F5" i="2"/>
  <c r="K5" i="2"/>
  <c r="M5" i="2" s="1"/>
  <c r="L5" i="2"/>
  <c r="E6" i="2"/>
  <c r="E7" i="2"/>
  <c r="F7" i="2" s="1"/>
  <c r="E8" i="2"/>
  <c r="L8" i="2"/>
  <c r="E9" i="2"/>
  <c r="F9" i="2"/>
  <c r="K9" i="2"/>
  <c r="M9" i="2" s="1"/>
  <c r="L9" i="2"/>
  <c r="E10" i="2"/>
  <c r="K10" i="2" s="1"/>
  <c r="E11" i="2"/>
  <c r="K11" i="2" s="1"/>
  <c r="M11" i="2" s="1"/>
  <c r="F11" i="2"/>
  <c r="L11" i="2"/>
  <c r="E12" i="2"/>
  <c r="E13" i="2"/>
  <c r="F13" i="2"/>
  <c r="K13" i="2"/>
  <c r="L13" i="2"/>
  <c r="E14" i="2"/>
  <c r="K14" i="2"/>
  <c r="E15" i="2"/>
  <c r="L15" i="2"/>
  <c r="E16" i="2"/>
  <c r="K16" i="2"/>
  <c r="E17" i="2"/>
  <c r="F17" i="2"/>
  <c r="K17" i="2"/>
  <c r="L17" i="2"/>
  <c r="E18" i="2"/>
  <c r="F18" i="2"/>
  <c r="E19" i="2"/>
  <c r="K19" i="2" s="1"/>
  <c r="F19" i="2"/>
  <c r="L19" i="2"/>
  <c r="M19" i="2"/>
  <c r="E20" i="2"/>
  <c r="K20" i="2"/>
  <c r="E21" i="2"/>
  <c r="F21" i="2"/>
  <c r="K21" i="2"/>
  <c r="M21" i="2" s="1"/>
  <c r="L21" i="2"/>
  <c r="E22" i="2"/>
  <c r="E23" i="2"/>
  <c r="K23" i="2" s="1"/>
  <c r="F23" i="2"/>
  <c r="E24" i="2"/>
  <c r="K24" i="2"/>
  <c r="E25" i="2"/>
  <c r="K25" i="2" s="1"/>
  <c r="F25" i="2"/>
  <c r="L25" i="2"/>
  <c r="M25" i="2"/>
  <c r="E26" i="2"/>
  <c r="K26" i="2"/>
  <c r="E27" i="2"/>
  <c r="F27" i="2"/>
  <c r="K27" i="2"/>
  <c r="M27" i="2" s="1"/>
  <c r="L27" i="2"/>
  <c r="E28" i="2"/>
  <c r="E29" i="2"/>
  <c r="F29" i="2"/>
  <c r="E30" i="2"/>
  <c r="E31" i="2"/>
  <c r="F31" i="2"/>
  <c r="K31" i="2"/>
  <c r="M31" i="2" s="1"/>
  <c r="L31" i="2"/>
  <c r="E32" i="2"/>
  <c r="K32" i="2"/>
  <c r="E33" i="2"/>
  <c r="K33" i="2" s="1"/>
  <c r="M33" i="2" s="1"/>
  <c r="F33" i="2"/>
  <c r="L33" i="2"/>
  <c r="E34" i="2"/>
  <c r="E35" i="2"/>
  <c r="F35" i="2"/>
  <c r="K35" i="2"/>
  <c r="M35" i="2" s="1"/>
  <c r="L35" i="2"/>
  <c r="E36" i="2"/>
  <c r="K36" i="2"/>
  <c r="E37" i="2"/>
  <c r="L37" i="2"/>
  <c r="E38" i="2"/>
  <c r="K38" i="2" s="1"/>
  <c r="E39" i="2"/>
  <c r="F39" i="2"/>
  <c r="K39" i="2"/>
  <c r="L39" i="2"/>
  <c r="E40" i="2"/>
  <c r="F40" i="2"/>
  <c r="E41" i="2"/>
  <c r="K41" i="2" s="1"/>
  <c r="F41" i="2"/>
  <c r="L41" i="2"/>
  <c r="M41" i="2"/>
  <c r="E42" i="2"/>
  <c r="K42" i="2"/>
  <c r="E43" i="2"/>
  <c r="F43" i="2"/>
  <c r="K43" i="2"/>
  <c r="M43" i="2" s="1"/>
  <c r="L43" i="2"/>
  <c r="E44" i="2"/>
  <c r="K44" i="2" s="1"/>
  <c r="E45" i="2"/>
  <c r="K45" i="2" s="1"/>
  <c r="F45" i="2"/>
  <c r="E46" i="2"/>
  <c r="K46" i="2"/>
  <c r="E47" i="2"/>
  <c r="K47" i="2" s="1"/>
  <c r="F47" i="2"/>
  <c r="L47" i="2"/>
  <c r="M47" i="2"/>
  <c r="E48" i="2"/>
  <c r="K48" i="2"/>
  <c r="E49" i="2"/>
  <c r="F49" i="2"/>
  <c r="K49" i="2"/>
  <c r="M49" i="2" s="1"/>
  <c r="L49" i="2"/>
  <c r="E50" i="2"/>
  <c r="E51" i="2"/>
  <c r="F51" i="2"/>
  <c r="E52" i="2"/>
  <c r="L52" i="2" s="1"/>
  <c r="E53" i="2"/>
  <c r="F53" i="2"/>
  <c r="K53" i="2"/>
  <c r="M53" i="2" s="1"/>
  <c r="L53" i="2"/>
  <c r="E54" i="2"/>
  <c r="K54" i="2" s="1"/>
  <c r="E55" i="2"/>
  <c r="K55" i="2" s="1"/>
  <c r="M55" i="2" s="1"/>
  <c r="F55" i="2"/>
  <c r="L55" i="2"/>
  <c r="E56" i="2"/>
  <c r="E57" i="2"/>
  <c r="F57" i="2"/>
  <c r="K57" i="2"/>
  <c r="M57" i="2" s="1"/>
  <c r="L57" i="2"/>
  <c r="E58" i="2"/>
  <c r="K58" i="2"/>
  <c r="E59" i="2"/>
  <c r="L59" i="2"/>
  <c r="E60" i="2"/>
  <c r="K60" i="2"/>
  <c r="E61" i="2"/>
  <c r="F61" i="2"/>
  <c r="K61" i="2"/>
  <c r="L61" i="2"/>
  <c r="E62" i="2"/>
  <c r="F62" i="2" s="1"/>
  <c r="E63" i="2"/>
  <c r="K63" i="2" s="1"/>
  <c r="F63" i="2"/>
  <c r="L63" i="2"/>
  <c r="M63" i="2"/>
  <c r="E64" i="2"/>
  <c r="K64" i="2"/>
  <c r="E65" i="2"/>
  <c r="F65" i="2"/>
  <c r="K65" i="2"/>
  <c r="M65" i="2" s="1"/>
  <c r="L65" i="2"/>
  <c r="E66" i="2"/>
  <c r="K66" i="2" s="1"/>
  <c r="E67" i="2"/>
  <c r="K67" i="2" s="1"/>
  <c r="F67" i="2"/>
  <c r="L67" i="2"/>
  <c r="E68" i="2"/>
  <c r="L68" i="2" s="1"/>
  <c r="F68" i="2"/>
  <c r="K68" i="2"/>
  <c r="M68" i="2" s="1"/>
  <c r="E69" i="2"/>
  <c r="K69" i="2" s="1"/>
  <c r="F69" i="2"/>
  <c r="L69" i="2"/>
  <c r="M69" i="2"/>
  <c r="E70" i="2"/>
  <c r="K70" i="2"/>
  <c r="E71" i="2"/>
  <c r="F71" i="2"/>
  <c r="K71" i="2"/>
  <c r="M71" i="2" s="1"/>
  <c r="L71" i="2"/>
  <c r="E72" i="2"/>
  <c r="E73" i="2"/>
  <c r="F73" i="2" s="1"/>
  <c r="E74" i="2"/>
  <c r="L74" i="2"/>
  <c r="E75" i="2"/>
  <c r="F75" i="2"/>
  <c r="K75" i="2"/>
  <c r="M75" i="2" s="1"/>
  <c r="L75" i="2"/>
  <c r="E76" i="2"/>
  <c r="K76" i="2" s="1"/>
  <c r="E77" i="2"/>
  <c r="K77" i="2" s="1"/>
  <c r="F77" i="2"/>
  <c r="L77" i="2"/>
  <c r="E78" i="2"/>
  <c r="E79" i="2"/>
  <c r="F79" i="2"/>
  <c r="K79" i="2"/>
  <c r="M79" i="2" s="1"/>
  <c r="L79" i="2"/>
  <c r="E80" i="2"/>
  <c r="K80" i="2"/>
  <c r="E81" i="2"/>
  <c r="L81" i="2"/>
  <c r="E82" i="2"/>
  <c r="E83" i="2"/>
  <c r="F83" i="2"/>
  <c r="K83" i="2"/>
  <c r="L83" i="2"/>
  <c r="E84" i="2"/>
  <c r="F84" i="2"/>
  <c r="E85" i="2"/>
  <c r="K85" i="2" s="1"/>
  <c r="F85" i="2"/>
  <c r="L85" i="2"/>
  <c r="M85" i="2"/>
  <c r="E86" i="2"/>
  <c r="K86" i="2"/>
  <c r="E87" i="2"/>
  <c r="K87" i="2" s="1"/>
  <c r="M87" i="2" s="1"/>
  <c r="F87" i="2"/>
  <c r="L87" i="2"/>
  <c r="E88" i="2"/>
  <c r="K88" i="2"/>
  <c r="E89" i="2"/>
  <c r="F89" i="2"/>
  <c r="K89" i="2"/>
  <c r="L89" i="2"/>
  <c r="E90" i="2"/>
  <c r="F90" i="2"/>
  <c r="E91" i="2"/>
  <c r="K91" i="2" s="1"/>
  <c r="F91" i="2"/>
  <c r="L91" i="2"/>
  <c r="M91" i="2"/>
  <c r="E92" i="2"/>
  <c r="K92" i="2" s="1"/>
  <c r="E93" i="2"/>
  <c r="F93" i="2"/>
  <c r="K93" i="2"/>
  <c r="M93" i="2" s="1"/>
  <c r="L93" i="2"/>
  <c r="E94" i="2"/>
  <c r="E95" i="2"/>
  <c r="K95" i="2" s="1"/>
  <c r="F95" i="2"/>
  <c r="E96" i="2"/>
  <c r="F96" i="2" s="1"/>
  <c r="L96" i="2"/>
  <c r="E97" i="2"/>
  <c r="F97" i="2"/>
  <c r="K97" i="2"/>
  <c r="M97" i="2" s="1"/>
  <c r="L97" i="2"/>
  <c r="E98" i="2"/>
  <c r="L98" i="2" s="1"/>
  <c r="K98" i="2"/>
  <c r="M98" i="2"/>
  <c r="E99" i="2"/>
  <c r="K99" i="2" s="1"/>
  <c r="M99" i="2" s="1"/>
  <c r="F99" i="2"/>
  <c r="L99" i="2"/>
  <c r="E100" i="2"/>
  <c r="K100" i="2"/>
  <c r="E101" i="2"/>
  <c r="F101" i="2"/>
  <c r="K101" i="2"/>
  <c r="L101" i="2"/>
  <c r="E102" i="2"/>
  <c r="K102" i="2"/>
  <c r="E103" i="2"/>
  <c r="K103" i="2" s="1"/>
  <c r="F103" i="2"/>
  <c r="L103" i="2"/>
  <c r="E104" i="2"/>
  <c r="F104" i="2" s="1"/>
  <c r="K104" i="2"/>
  <c r="E105" i="2"/>
  <c r="F105" i="2"/>
  <c r="K105" i="2"/>
  <c r="L105" i="2"/>
  <c r="E106" i="2"/>
  <c r="L106" i="2" s="1"/>
  <c r="F106" i="2"/>
  <c r="E107" i="2"/>
  <c r="K107" i="2" s="1"/>
  <c r="F107" i="2"/>
  <c r="L107" i="2"/>
  <c r="M107" i="2" s="1"/>
  <c r="E108" i="2"/>
  <c r="K108" i="2" s="1"/>
  <c r="E109" i="2"/>
  <c r="K109" i="2" s="1"/>
  <c r="L109" i="2"/>
  <c r="E110" i="2"/>
  <c r="L110" i="2" s="1"/>
  <c r="E111" i="2"/>
  <c r="F111" i="2"/>
  <c r="K111" i="2"/>
  <c r="M111" i="2" s="1"/>
  <c r="L111" i="2"/>
  <c r="E112" i="2"/>
  <c r="K112" i="2"/>
  <c r="E113" i="2"/>
  <c r="K113" i="2" s="1"/>
  <c r="F113" i="2"/>
  <c r="L113" i="2"/>
  <c r="M113" i="2"/>
  <c r="E114" i="2"/>
  <c r="E115" i="2"/>
  <c r="F115" i="2"/>
  <c r="K115" i="2"/>
  <c r="M115" i="2" s="1"/>
  <c r="L115" i="2"/>
  <c r="E116" i="2"/>
  <c r="K116" i="2"/>
  <c r="E117" i="2"/>
  <c r="L117" i="2" s="1"/>
  <c r="E118" i="2"/>
  <c r="F118" i="2" s="1"/>
  <c r="K118" i="2"/>
  <c r="M118" i="2" s="1"/>
  <c r="L118" i="2"/>
  <c r="E119" i="2"/>
  <c r="F119" i="2"/>
  <c r="K119" i="2"/>
  <c r="L119" i="2"/>
  <c r="E120" i="2"/>
  <c r="L120" i="2" s="1"/>
  <c r="F120" i="2"/>
  <c r="K120" i="2"/>
  <c r="M120" i="2" s="1"/>
  <c r="E121" i="2"/>
  <c r="K121" i="2" s="1"/>
  <c r="F121" i="2"/>
  <c r="L121" i="2"/>
  <c r="M121" i="2"/>
  <c r="E122" i="2"/>
  <c r="K122" i="2"/>
  <c r="E123" i="2"/>
  <c r="F123" i="2"/>
  <c r="K123" i="2"/>
  <c r="M123" i="2" s="1"/>
  <c r="L123" i="2"/>
  <c r="E124" i="2"/>
  <c r="K124" i="2" s="1"/>
  <c r="E125" i="2"/>
  <c r="F125" i="2" s="1"/>
  <c r="E126" i="2"/>
  <c r="L126" i="2"/>
  <c r="E127" i="2"/>
  <c r="F127" i="2"/>
  <c r="K127" i="2"/>
  <c r="M127" i="2" s="1"/>
  <c r="L127" i="2"/>
  <c r="E128" i="2"/>
  <c r="K128" i="2"/>
  <c r="E129" i="2"/>
  <c r="F129" i="2"/>
  <c r="K129" i="2"/>
  <c r="L129" i="2"/>
  <c r="E130" i="2"/>
  <c r="K130" i="2"/>
  <c r="E131" i="2"/>
  <c r="K131" i="2" s="1"/>
  <c r="E132" i="2"/>
  <c r="F132" i="2" s="1"/>
  <c r="K132" i="2"/>
  <c r="E133" i="2"/>
  <c r="F133" i="2"/>
  <c r="K133" i="2"/>
  <c r="M133" i="2" s="1"/>
  <c r="L133" i="2"/>
  <c r="E134" i="2"/>
  <c r="L134" i="2" s="1"/>
  <c r="F134" i="2"/>
  <c r="E135" i="2"/>
  <c r="K135" i="2" s="1"/>
  <c r="F135" i="2"/>
  <c r="L135" i="2"/>
  <c r="E136" i="2"/>
  <c r="K136" i="2"/>
  <c r="E137" i="2"/>
  <c r="F137" i="2"/>
  <c r="K137" i="2"/>
  <c r="L137" i="2"/>
  <c r="E138" i="2"/>
  <c r="E139" i="2"/>
  <c r="K139" i="2" s="1"/>
  <c r="F139" i="2"/>
  <c r="L139" i="2"/>
  <c r="E140" i="2"/>
  <c r="F140" i="2" s="1"/>
  <c r="L140" i="2"/>
  <c r="E141" i="2"/>
  <c r="F141" i="2"/>
  <c r="K141" i="2"/>
  <c r="M141" i="2" s="1"/>
  <c r="L141" i="2"/>
  <c r="E142" i="2"/>
  <c r="L142" i="2" s="1"/>
  <c r="F142" i="2"/>
  <c r="E143" i="2"/>
  <c r="K143" i="2" s="1"/>
  <c r="M143" i="2" s="1"/>
  <c r="F143" i="2"/>
  <c r="L143" i="2"/>
  <c r="E144" i="2"/>
  <c r="K144" i="2"/>
  <c r="E145" i="2"/>
  <c r="F145" i="2"/>
  <c r="K145" i="2"/>
  <c r="L145" i="2"/>
  <c r="E146" i="2"/>
  <c r="K146" i="2" s="1"/>
  <c r="E147" i="2"/>
  <c r="L147" i="2" s="1"/>
  <c r="E148" i="2"/>
  <c r="K148" i="2"/>
  <c r="E149" i="2"/>
  <c r="K149" i="2" s="1"/>
  <c r="M149" i="2" s="1"/>
  <c r="F149" i="2"/>
  <c r="L149" i="2"/>
  <c r="E150" i="2"/>
  <c r="K150" i="2"/>
  <c r="E151" i="2"/>
  <c r="F151" i="2"/>
  <c r="K151" i="2"/>
  <c r="L151" i="2"/>
  <c r="E152" i="2"/>
  <c r="K152" i="2"/>
  <c r="E153" i="2"/>
  <c r="K153" i="2" s="1"/>
  <c r="E154" i="2"/>
  <c r="F154" i="2" s="1"/>
  <c r="K154" i="2"/>
  <c r="E155" i="2"/>
  <c r="F155" i="2"/>
  <c r="K155" i="2"/>
  <c r="M155" i="2" s="1"/>
  <c r="L155" i="2"/>
  <c r="E156" i="2"/>
  <c r="L156" i="2" s="1"/>
  <c r="F156" i="2"/>
  <c r="E157" i="2"/>
  <c r="K157" i="2" s="1"/>
  <c r="F157" i="2"/>
  <c r="L157" i="2"/>
  <c r="E158" i="2"/>
  <c r="F158" i="2" s="1"/>
  <c r="K158" i="2"/>
  <c r="E159" i="2"/>
  <c r="F159" i="2"/>
  <c r="K159" i="2"/>
  <c r="L159" i="2"/>
  <c r="E160" i="2"/>
  <c r="L160" i="2" s="1"/>
  <c r="F160" i="2"/>
  <c r="E161" i="2"/>
  <c r="K161" i="2" s="1"/>
  <c r="F161" i="2"/>
  <c r="E162" i="2"/>
  <c r="F162" i="2" s="1"/>
  <c r="K162" i="2"/>
  <c r="E163" i="2"/>
  <c r="F163" i="2"/>
  <c r="K163" i="2"/>
  <c r="M163" i="2" s="1"/>
  <c r="L163" i="2"/>
  <c r="E164" i="2"/>
  <c r="L164" i="2" s="1"/>
  <c r="F164" i="2"/>
  <c r="E165" i="2"/>
  <c r="K165" i="2" s="1"/>
  <c r="L165" i="2"/>
  <c r="M165" i="2"/>
  <c r="E166" i="2"/>
  <c r="K166" i="2" s="1"/>
  <c r="M166" i="2" s="1"/>
  <c r="F166" i="2"/>
  <c r="L166" i="2"/>
  <c r="E167" i="2"/>
  <c r="F167" i="2"/>
  <c r="K167" i="2"/>
  <c r="M167" i="2" s="1"/>
  <c r="L167" i="2"/>
  <c r="E168" i="2"/>
  <c r="F168" i="2"/>
  <c r="K168" i="2"/>
  <c r="M168" i="2" s="1"/>
  <c r="L168" i="2"/>
  <c r="E169" i="2"/>
  <c r="K169" i="2"/>
  <c r="E170" i="2"/>
  <c r="F170" i="2"/>
  <c r="E171" i="2"/>
  <c r="K171" i="2" s="1"/>
  <c r="M171" i="2" s="1"/>
  <c r="F171" i="2"/>
  <c r="L171" i="2"/>
  <c r="E172" i="2"/>
  <c r="K172" i="2" s="1"/>
  <c r="F172" i="2"/>
  <c r="L172" i="2"/>
  <c r="M172" i="2"/>
  <c r="E173" i="2"/>
  <c r="L173" i="2" s="1"/>
  <c r="K173" i="2"/>
  <c r="M173" i="2"/>
  <c r="E174" i="2"/>
  <c r="F174" i="2"/>
  <c r="K174" i="2"/>
  <c r="L174" i="2"/>
  <c r="M174" i="2"/>
  <c r="E175" i="2"/>
  <c r="K175" i="2"/>
  <c r="E176" i="2"/>
  <c r="F176" i="2" s="1"/>
  <c r="L176" i="2"/>
  <c r="E177" i="2"/>
  <c r="F177" i="2" s="1"/>
  <c r="L177" i="2"/>
  <c r="E178" i="2"/>
  <c r="K178" i="2" s="1"/>
  <c r="E179" i="2"/>
  <c r="F179" i="2"/>
  <c r="K179" i="2"/>
  <c r="L179" i="2"/>
  <c r="M179" i="2"/>
  <c r="E180" i="2"/>
  <c r="K180" i="2" s="1"/>
  <c r="F180" i="2"/>
  <c r="L180" i="2"/>
  <c r="M180" i="2"/>
  <c r="E181" i="2"/>
  <c r="L181" i="2" s="1"/>
  <c r="K181" i="2"/>
  <c r="M181" i="2"/>
  <c r="E182" i="2"/>
  <c r="F182" i="2"/>
  <c r="K182" i="2"/>
  <c r="L182" i="2"/>
  <c r="M182" i="2"/>
  <c r="E183" i="2"/>
  <c r="K183" i="2"/>
  <c r="E184" i="2"/>
  <c r="F184" i="2" s="1"/>
  <c r="L184" i="2"/>
  <c r="E185" i="2"/>
  <c r="F185" i="2" s="1"/>
  <c r="L185" i="2"/>
  <c r="E186" i="2"/>
  <c r="K186" i="2" s="1"/>
  <c r="E187" i="2"/>
  <c r="F187" i="2"/>
  <c r="K187" i="2"/>
  <c r="L187" i="2"/>
  <c r="M187" i="2"/>
  <c r="E188" i="2"/>
  <c r="K188" i="2" s="1"/>
  <c r="F188" i="2"/>
  <c r="L188" i="2"/>
  <c r="M188" i="2"/>
  <c r="E189" i="2"/>
  <c r="L189" i="2" s="1"/>
  <c r="K189" i="2"/>
  <c r="M189" i="2" s="1"/>
  <c r="E190" i="2"/>
  <c r="F190" i="2"/>
  <c r="K190" i="2"/>
  <c r="L190" i="2"/>
  <c r="M190" i="2"/>
  <c r="E191" i="2"/>
  <c r="K191" i="2"/>
  <c r="E192" i="2"/>
  <c r="F192" i="2" s="1"/>
  <c r="K192" i="2"/>
  <c r="M192" i="2" s="1"/>
  <c r="L192" i="2"/>
  <c r="E193" i="2"/>
  <c r="F193" i="2" s="1"/>
  <c r="E194" i="2"/>
  <c r="K194" i="2" s="1"/>
  <c r="F194" i="2"/>
  <c r="L194" i="2"/>
  <c r="M194" i="2"/>
  <c r="E195" i="2"/>
  <c r="E196" i="2"/>
  <c r="F196" i="2"/>
  <c r="K196" i="2"/>
  <c r="L196" i="2"/>
  <c r="E197" i="2"/>
  <c r="L197" i="2" s="1"/>
  <c r="K197" i="2"/>
  <c r="M197" i="2"/>
  <c r="E198" i="2"/>
  <c r="L198" i="2" s="1"/>
  <c r="F198" i="2"/>
  <c r="K198" i="2"/>
  <c r="M198" i="2" s="1"/>
  <c r="E199" i="2"/>
  <c r="F199" i="2" s="1"/>
  <c r="K199" i="2"/>
  <c r="L199" i="2"/>
  <c r="M199" i="2" s="1"/>
  <c r="E200" i="2"/>
  <c r="F200" i="2"/>
  <c r="E201" i="2"/>
  <c r="F201" i="2"/>
  <c r="K201" i="2"/>
  <c r="L201" i="2"/>
  <c r="M201" i="2"/>
  <c r="E202" i="2"/>
  <c r="E203" i="2"/>
  <c r="F203" i="2"/>
  <c r="K203" i="2"/>
  <c r="L203" i="2"/>
  <c r="M203" i="2"/>
  <c r="E204" i="2"/>
  <c r="F204" i="2"/>
  <c r="K204" i="2"/>
  <c r="L204" i="2"/>
  <c r="M204" i="2"/>
  <c r="E205" i="2"/>
  <c r="L205" i="2" s="1"/>
  <c r="F205" i="2"/>
  <c r="K205" i="2"/>
  <c r="M205" i="2" s="1"/>
  <c r="E206" i="2"/>
  <c r="F206" i="2" s="1"/>
  <c r="K206" i="2"/>
  <c r="L206" i="2"/>
  <c r="M206" i="2" s="1"/>
  <c r="E207" i="2"/>
  <c r="K207" i="2"/>
  <c r="E208" i="2"/>
  <c r="F208" i="2"/>
  <c r="K208" i="2"/>
  <c r="M208" i="2" s="1"/>
  <c r="L208" i="2"/>
  <c r="E209" i="2"/>
  <c r="F209" i="2"/>
  <c r="E210" i="2"/>
  <c r="K210" i="2" s="1"/>
  <c r="F210" i="2"/>
  <c r="L210" i="2"/>
  <c r="M210" i="2"/>
  <c r="E211" i="2"/>
  <c r="E212" i="2"/>
  <c r="L212" i="2" s="1"/>
  <c r="F212" i="2"/>
  <c r="K212" i="2"/>
  <c r="M212" i="2" s="1"/>
  <c r="E213" i="2"/>
  <c r="F213" i="2" s="1"/>
  <c r="K213" i="2"/>
  <c r="L213" i="2"/>
  <c r="M213" i="2" s="1"/>
  <c r="E214" i="2"/>
  <c r="F214" i="2"/>
  <c r="E215" i="2"/>
  <c r="F215" i="2"/>
  <c r="K215" i="2"/>
  <c r="L215" i="2"/>
  <c r="M215" i="2"/>
  <c r="E216" i="2"/>
  <c r="E217" i="2"/>
  <c r="F217" i="2"/>
  <c r="K217" i="2"/>
  <c r="L217" i="2"/>
  <c r="M217" i="2"/>
  <c r="E218" i="2"/>
  <c r="F218" i="2"/>
  <c r="K218" i="2"/>
  <c r="L218" i="2"/>
  <c r="M218" i="2"/>
  <c r="E219" i="2"/>
  <c r="L219" i="2" s="1"/>
  <c r="F219" i="2"/>
  <c r="K219" i="2"/>
  <c r="M219" i="2" s="1"/>
  <c r="E220" i="2"/>
  <c r="F220" i="2" s="1"/>
  <c r="K220" i="2"/>
  <c r="L220" i="2"/>
  <c r="M220" i="2" s="1"/>
  <c r="E221" i="2"/>
  <c r="K221" i="2"/>
  <c r="E222" i="2"/>
  <c r="F222" i="2"/>
  <c r="K222" i="2"/>
  <c r="M222" i="2" s="1"/>
  <c r="L222" i="2"/>
  <c r="E223" i="2"/>
  <c r="F223" i="2"/>
  <c r="E224" i="2"/>
  <c r="K224" i="2" s="1"/>
  <c r="F224" i="2"/>
  <c r="L224" i="2"/>
  <c r="M224" i="2"/>
  <c r="E225" i="2"/>
  <c r="E226" i="2"/>
  <c r="F226" i="2"/>
  <c r="K226" i="2"/>
  <c r="L226" i="2"/>
  <c r="E227" i="2"/>
  <c r="L227" i="2" s="1"/>
  <c r="K227" i="2"/>
  <c r="M227" i="2"/>
  <c r="E228" i="2"/>
  <c r="L228" i="2" s="1"/>
  <c r="F228" i="2"/>
  <c r="K228" i="2"/>
  <c r="E229" i="2"/>
  <c r="F229" i="2" s="1"/>
  <c r="K229" i="2"/>
  <c r="L229" i="2"/>
  <c r="M229" i="2" s="1"/>
  <c r="E230" i="2"/>
  <c r="F230" i="2"/>
  <c r="E231" i="2"/>
  <c r="F231" i="2"/>
  <c r="K231" i="2"/>
  <c r="L231" i="2"/>
  <c r="M231" i="2"/>
  <c r="E232" i="2"/>
  <c r="E233" i="2"/>
  <c r="L233" i="2" s="1"/>
  <c r="F233" i="2"/>
  <c r="K233" i="2"/>
  <c r="M233" i="2" s="1"/>
  <c r="E234" i="2"/>
  <c r="F234" i="2" s="1"/>
  <c r="K234" i="2"/>
  <c r="L234" i="2"/>
  <c r="M234" i="2" s="1"/>
  <c r="E235" i="2"/>
  <c r="A236" i="2"/>
  <c r="E236" i="2"/>
  <c r="L236" i="2" s="1"/>
  <c r="F236" i="2"/>
  <c r="K236" i="2"/>
  <c r="M236" i="2"/>
  <c r="A237" i="2"/>
  <c r="A238" i="2" s="1"/>
  <c r="A239" i="2" s="1"/>
  <c r="E237" i="2"/>
  <c r="F237" i="2" s="1"/>
  <c r="E238" i="2"/>
  <c r="L238" i="2" s="1"/>
  <c r="F238" i="2"/>
  <c r="K238" i="2"/>
  <c r="M238" i="2" s="1"/>
  <c r="E239" i="2"/>
  <c r="F239" i="2" s="1"/>
  <c r="K239" i="2"/>
  <c r="L239" i="2"/>
  <c r="M239" i="2"/>
  <c r="A240" i="2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E240" i="2"/>
  <c r="L240" i="2" s="1"/>
  <c r="E241" i="2"/>
  <c r="L241" i="2" s="1"/>
  <c r="F241" i="2"/>
  <c r="K241" i="2"/>
  <c r="E242" i="2"/>
  <c r="F242" i="2"/>
  <c r="K242" i="2"/>
  <c r="L242" i="2"/>
  <c r="M242" i="2" s="1"/>
  <c r="E243" i="2"/>
  <c r="F243" i="2" s="1"/>
  <c r="K243" i="2"/>
  <c r="L243" i="2"/>
  <c r="M243" i="2" s="1"/>
  <c r="E244" i="2"/>
  <c r="E245" i="2"/>
  <c r="L245" i="2" s="1"/>
  <c r="E246" i="2"/>
  <c r="F246" i="2"/>
  <c r="K246" i="2"/>
  <c r="L246" i="2"/>
  <c r="M246" i="2"/>
  <c r="E247" i="2"/>
  <c r="F247" i="2" s="1"/>
  <c r="K247" i="2"/>
  <c r="L247" i="2"/>
  <c r="M247" i="2"/>
  <c r="E248" i="2"/>
  <c r="E249" i="2"/>
  <c r="L249" i="2" s="1"/>
  <c r="F249" i="2"/>
  <c r="E250" i="2"/>
  <c r="F250" i="2"/>
  <c r="K250" i="2"/>
  <c r="L250" i="2"/>
  <c r="M250" i="2"/>
  <c r="E251" i="2"/>
  <c r="F251" i="2" s="1"/>
  <c r="K251" i="2"/>
  <c r="L251" i="2"/>
  <c r="M251" i="2"/>
  <c r="E252" i="2"/>
  <c r="E253" i="2"/>
  <c r="L253" i="2" s="1"/>
  <c r="F253" i="2"/>
  <c r="K253" i="2"/>
  <c r="M253" i="2" s="1"/>
  <c r="E254" i="2"/>
  <c r="F254" i="2"/>
  <c r="K254" i="2"/>
  <c r="M254" i="2" s="1"/>
  <c r="L254" i="2"/>
  <c r="E255" i="2"/>
  <c r="F255" i="2" s="1"/>
  <c r="K255" i="2"/>
  <c r="M255" i="2" s="1"/>
  <c r="L255" i="2"/>
  <c r="E256" i="2"/>
  <c r="F256" i="2" s="1"/>
  <c r="E257" i="2"/>
  <c r="L257" i="2" s="1"/>
  <c r="F257" i="2"/>
  <c r="K257" i="2"/>
  <c r="M257" i="2" s="1"/>
  <c r="E258" i="2"/>
  <c r="F258" i="2"/>
  <c r="K258" i="2"/>
  <c r="M258" i="2" s="1"/>
  <c r="L258" i="2"/>
  <c r="E259" i="2"/>
  <c r="E260" i="2"/>
  <c r="L260" i="2" s="1"/>
  <c r="F260" i="2"/>
  <c r="K260" i="2"/>
  <c r="E261" i="2"/>
  <c r="F261" i="2" s="1"/>
  <c r="K261" i="2"/>
  <c r="L261" i="2"/>
  <c r="M261" i="2"/>
  <c r="E262" i="2"/>
  <c r="F262" i="2"/>
  <c r="E263" i="2"/>
  <c r="F263" i="2"/>
  <c r="K263" i="2"/>
  <c r="M263" i="2" s="1"/>
  <c r="L263" i="2"/>
  <c r="E264" i="2"/>
  <c r="F264" i="2" s="1"/>
  <c r="E265" i="2"/>
  <c r="L265" i="2" s="1"/>
  <c r="F265" i="2"/>
  <c r="E266" i="2"/>
  <c r="F266" i="2"/>
  <c r="K266" i="2"/>
  <c r="L266" i="2"/>
  <c r="M266" i="2"/>
  <c r="E267" i="2"/>
  <c r="E268" i="2"/>
  <c r="F268" i="2" s="1"/>
  <c r="E269" i="2"/>
  <c r="F269" i="2" s="1"/>
  <c r="K269" i="2"/>
  <c r="L269" i="2"/>
  <c r="M269" i="2"/>
  <c r="E270" i="2"/>
  <c r="E271" i="2"/>
  <c r="F271" i="2"/>
  <c r="K271" i="2"/>
  <c r="L271" i="2"/>
  <c r="M271" i="2"/>
  <c r="E272" i="2"/>
  <c r="F272" i="2" s="1"/>
  <c r="E273" i="2"/>
  <c r="L273" i="2" s="1"/>
  <c r="F273" i="2"/>
  <c r="K273" i="2"/>
  <c r="M273" i="2" s="1"/>
  <c r="E274" i="2"/>
  <c r="F274" i="2"/>
  <c r="K274" i="2"/>
  <c r="L274" i="2"/>
  <c r="M274" i="2"/>
  <c r="E275" i="2"/>
  <c r="L275" i="2"/>
  <c r="M54" i="2" l="1"/>
  <c r="M260" i="2"/>
  <c r="F221" i="2"/>
  <c r="L221" i="2"/>
  <c r="M221" i="2" s="1"/>
  <c r="K214" i="2"/>
  <c r="M214" i="2" s="1"/>
  <c r="L214" i="2"/>
  <c r="F138" i="2"/>
  <c r="L138" i="2"/>
  <c r="K138" i="2"/>
  <c r="K262" i="2"/>
  <c r="M262" i="2" s="1"/>
  <c r="L262" i="2"/>
  <c r="F244" i="2"/>
  <c r="K244" i="2"/>
  <c r="L244" i="2"/>
  <c r="M226" i="2"/>
  <c r="K216" i="2"/>
  <c r="F216" i="2"/>
  <c r="L216" i="2"/>
  <c r="F195" i="2"/>
  <c r="K195" i="2"/>
  <c r="L195" i="2"/>
  <c r="M157" i="2"/>
  <c r="M135" i="2"/>
  <c r="L84" i="2"/>
  <c r="K84" i="2"/>
  <c r="M84" i="2" s="1"/>
  <c r="F22" i="2"/>
  <c r="L22" i="2"/>
  <c r="K22" i="2"/>
  <c r="M22" i="2" s="1"/>
  <c r="F259" i="2"/>
  <c r="K259" i="2"/>
  <c r="M259" i="2" s="1"/>
  <c r="L259" i="2"/>
  <c r="F248" i="2"/>
  <c r="K248" i="2"/>
  <c r="M248" i="2" s="1"/>
  <c r="L248" i="2"/>
  <c r="M228" i="2"/>
  <c r="K223" i="2"/>
  <c r="L223" i="2"/>
  <c r="M207" i="2"/>
  <c r="M159" i="2"/>
  <c r="M150" i="2"/>
  <c r="F126" i="2"/>
  <c r="K126" i="2"/>
  <c r="M126" i="2" s="1"/>
  <c r="M70" i="2"/>
  <c r="M16" i="2"/>
  <c r="F252" i="2"/>
  <c r="K252" i="2"/>
  <c r="L252" i="2"/>
  <c r="M241" i="2"/>
  <c r="F207" i="2"/>
  <c r="L207" i="2"/>
  <c r="K200" i="2"/>
  <c r="L200" i="2"/>
  <c r="K170" i="2"/>
  <c r="M170" i="2" s="1"/>
  <c r="L170" i="2"/>
  <c r="F150" i="2"/>
  <c r="L150" i="2"/>
  <c r="F116" i="2"/>
  <c r="L116" i="2"/>
  <c r="M116" i="2" s="1"/>
  <c r="M46" i="2"/>
  <c r="F235" i="2"/>
  <c r="L235" i="2"/>
  <c r="K232" i="2"/>
  <c r="F232" i="2"/>
  <c r="L232" i="2"/>
  <c r="K270" i="2"/>
  <c r="L270" i="2"/>
  <c r="L268" i="2"/>
  <c r="F225" i="2"/>
  <c r="K225" i="2"/>
  <c r="L225" i="2"/>
  <c r="K202" i="2"/>
  <c r="F202" i="2"/>
  <c r="L202" i="2"/>
  <c r="M169" i="2"/>
  <c r="K268" i="2"/>
  <c r="M268" i="2" s="1"/>
  <c r="K245" i="2"/>
  <c r="M245" i="2" s="1"/>
  <c r="K209" i="2"/>
  <c r="L209" i="2"/>
  <c r="F94" i="2"/>
  <c r="L94" i="2"/>
  <c r="K94" i="2"/>
  <c r="F72" i="2"/>
  <c r="L72" i="2"/>
  <c r="K72" i="2"/>
  <c r="F30" i="2"/>
  <c r="K30" i="2"/>
  <c r="M30" i="2" s="1"/>
  <c r="L30" i="2"/>
  <c r="F275" i="2"/>
  <c r="K275" i="2"/>
  <c r="M275" i="2" s="1"/>
  <c r="F270" i="2"/>
  <c r="K265" i="2"/>
  <c r="M265" i="2" s="1"/>
  <c r="K249" i="2"/>
  <c r="M249" i="2" s="1"/>
  <c r="F245" i="2"/>
  <c r="K235" i="2"/>
  <c r="M235" i="2" s="1"/>
  <c r="K230" i="2"/>
  <c r="M230" i="2" s="1"/>
  <c r="L230" i="2"/>
  <c r="M196" i="2"/>
  <c r="F82" i="2"/>
  <c r="L82" i="2"/>
  <c r="K82" i="2"/>
  <c r="K51" i="2"/>
  <c r="M51" i="2" s="1"/>
  <c r="L51" i="2"/>
  <c r="F8" i="2"/>
  <c r="K8" i="2"/>
  <c r="M8" i="2" s="1"/>
  <c r="L211" i="2"/>
  <c r="F211" i="2"/>
  <c r="K211" i="2"/>
  <c r="K193" i="2"/>
  <c r="L193" i="2"/>
  <c r="L54" i="2"/>
  <c r="F54" i="2"/>
  <c r="M32" i="2"/>
  <c r="F267" i="2"/>
  <c r="K267" i="2"/>
  <c r="L267" i="2"/>
  <c r="F191" i="2"/>
  <c r="L191" i="2"/>
  <c r="M191" i="2" s="1"/>
  <c r="F189" i="2"/>
  <c r="K185" i="2"/>
  <c r="M185" i="2" s="1"/>
  <c r="F183" i="2"/>
  <c r="L183" i="2"/>
  <c r="M183" i="2" s="1"/>
  <c r="F181" i="2"/>
  <c r="K177" i="2"/>
  <c r="M177" i="2" s="1"/>
  <c r="F175" i="2"/>
  <c r="L175" i="2"/>
  <c r="M175" i="2" s="1"/>
  <c r="F173" i="2"/>
  <c r="L161" i="2"/>
  <c r="M161" i="2" s="1"/>
  <c r="K142" i="2"/>
  <c r="M142" i="2" s="1"/>
  <c r="K140" i="2"/>
  <c r="M140" i="2" s="1"/>
  <c r="M137" i="2"/>
  <c r="L128" i="2"/>
  <c r="M128" i="2" s="1"/>
  <c r="F128" i="2"/>
  <c r="M105" i="2"/>
  <c r="M103" i="2"/>
  <c r="F98" i="2"/>
  <c r="K96" i="2"/>
  <c r="M96" i="2" s="1"/>
  <c r="F86" i="2"/>
  <c r="L86" i="2"/>
  <c r="M86" i="2" s="1"/>
  <c r="K81" i="2"/>
  <c r="M81" i="2" s="1"/>
  <c r="F81" i="2"/>
  <c r="F78" i="2"/>
  <c r="L78" i="2"/>
  <c r="K78" i="2"/>
  <c r="F60" i="2"/>
  <c r="L60" i="2"/>
  <c r="M60" i="2" s="1"/>
  <c r="L46" i="2"/>
  <c r="F46" i="2"/>
  <c r="L32" i="2"/>
  <c r="F32" i="2"/>
  <c r="K29" i="2"/>
  <c r="M29" i="2" s="1"/>
  <c r="L29" i="2"/>
  <c r="M13" i="2"/>
  <c r="M64" i="2"/>
  <c r="L62" i="2"/>
  <c r="K62" i="2"/>
  <c r="F50" i="2"/>
  <c r="L50" i="2"/>
  <c r="K50" i="2"/>
  <c r="F38" i="2"/>
  <c r="L38" i="2"/>
  <c r="M38" i="2" s="1"/>
  <c r="L24" i="2"/>
  <c r="M24" i="2" s="1"/>
  <c r="F24" i="2"/>
  <c r="L10" i="2"/>
  <c r="M10" i="2" s="1"/>
  <c r="F10" i="2"/>
  <c r="K7" i="2"/>
  <c r="M7" i="2" s="1"/>
  <c r="L7" i="2"/>
  <c r="M112" i="2"/>
  <c r="F56" i="2"/>
  <c r="L56" i="2"/>
  <c r="K56" i="2"/>
  <c r="K147" i="2"/>
  <c r="M147" i="2" s="1"/>
  <c r="F147" i="2"/>
  <c r="F110" i="2"/>
  <c r="K110" i="2"/>
  <c r="M110" i="2" s="1"/>
  <c r="L237" i="2"/>
  <c r="F169" i="2"/>
  <c r="L169" i="2"/>
  <c r="F64" i="2"/>
  <c r="L64" i="2"/>
  <c r="K59" i="2"/>
  <c r="M59" i="2" s="1"/>
  <c r="F59" i="2"/>
  <c r="M42" i="2"/>
  <c r="L40" i="2"/>
  <c r="K40" i="2"/>
  <c r="M40" i="2" s="1"/>
  <c r="F28" i="2"/>
  <c r="L28" i="2"/>
  <c r="K28" i="2"/>
  <c r="F16" i="2"/>
  <c r="L16" i="2"/>
  <c r="K272" i="2"/>
  <c r="M272" i="2" s="1"/>
  <c r="K264" i="2"/>
  <c r="M264" i="2" s="1"/>
  <c r="K256" i="2"/>
  <c r="M256" i="2" s="1"/>
  <c r="K240" i="2"/>
  <c r="M240" i="2" s="1"/>
  <c r="K237" i="2"/>
  <c r="F227" i="2"/>
  <c r="F197" i="2"/>
  <c r="L186" i="2"/>
  <c r="K184" i="2"/>
  <c r="M184" i="2" s="1"/>
  <c r="L178" i="2"/>
  <c r="M178" i="2" s="1"/>
  <c r="K176" i="2"/>
  <c r="M176" i="2" s="1"/>
  <c r="F165" i="2"/>
  <c r="L153" i="2"/>
  <c r="F144" i="2"/>
  <c r="L144" i="2"/>
  <c r="M144" i="2" s="1"/>
  <c r="L131" i="2"/>
  <c r="M131" i="2" s="1"/>
  <c r="F122" i="2"/>
  <c r="L122" i="2"/>
  <c r="M122" i="2" s="1"/>
  <c r="L112" i="2"/>
  <c r="F112" i="2"/>
  <c r="F109" i="2"/>
  <c r="L90" i="2"/>
  <c r="K90" i="2"/>
  <c r="M90" i="2" s="1"/>
  <c r="M77" i="2"/>
  <c r="F74" i="2"/>
  <c r="K74" i="2"/>
  <c r="M74" i="2" s="1"/>
  <c r="F42" i="2"/>
  <c r="L42" i="2"/>
  <c r="K37" i="2"/>
  <c r="M37" i="2" s="1"/>
  <c r="F37" i="2"/>
  <c r="F34" i="2"/>
  <c r="L34" i="2"/>
  <c r="K34" i="2"/>
  <c r="M34" i="2" s="1"/>
  <c r="M20" i="2"/>
  <c r="L18" i="2"/>
  <c r="K18" i="2"/>
  <c r="F6" i="2"/>
  <c r="L6" i="2"/>
  <c r="K6" i="2"/>
  <c r="K125" i="2"/>
  <c r="L125" i="2"/>
  <c r="L272" i="2"/>
  <c r="L264" i="2"/>
  <c r="L256" i="2"/>
  <c r="F100" i="2"/>
  <c r="L100" i="2"/>
  <c r="M100" i="2" s="1"/>
  <c r="F88" i="2"/>
  <c r="L88" i="2"/>
  <c r="M88" i="2" s="1"/>
  <c r="F240" i="2"/>
  <c r="F186" i="2"/>
  <c r="F178" i="2"/>
  <c r="F153" i="2"/>
  <c r="F146" i="2"/>
  <c r="L146" i="2"/>
  <c r="M146" i="2" s="1"/>
  <c r="F131" i="2"/>
  <c r="F124" i="2"/>
  <c r="L124" i="2"/>
  <c r="M124" i="2" s="1"/>
  <c r="M109" i="2"/>
  <c r="F92" i="2"/>
  <c r="L92" i="2"/>
  <c r="M92" i="2" s="1"/>
  <c r="F66" i="2"/>
  <c r="L66" i="2"/>
  <c r="M66" i="2" s="1"/>
  <c r="M36" i="2"/>
  <c r="F20" i="2"/>
  <c r="L20" i="2"/>
  <c r="K15" i="2"/>
  <c r="M15" i="2" s="1"/>
  <c r="F15" i="2"/>
  <c r="F12" i="2"/>
  <c r="L12" i="2"/>
  <c r="K12" i="2"/>
  <c r="M12" i="2" s="1"/>
  <c r="M186" i="2"/>
  <c r="M153" i="2"/>
  <c r="K117" i="2"/>
  <c r="M117" i="2" s="1"/>
  <c r="F117" i="2"/>
  <c r="F114" i="2"/>
  <c r="L114" i="2"/>
  <c r="K114" i="2"/>
  <c r="M114" i="2" s="1"/>
  <c r="L76" i="2"/>
  <c r="M76" i="2" s="1"/>
  <c r="F76" i="2"/>
  <c r="K73" i="2"/>
  <c r="L73" i="2"/>
  <c r="F52" i="2"/>
  <c r="K52" i="2"/>
  <c r="M52" i="2" s="1"/>
  <c r="F44" i="2"/>
  <c r="L44" i="2"/>
  <c r="M44" i="2" s="1"/>
  <c r="M89" i="2"/>
  <c r="M83" i="2"/>
  <c r="F70" i="2"/>
  <c r="L70" i="2"/>
  <c r="M61" i="2"/>
  <c r="F48" i="2"/>
  <c r="L48" i="2"/>
  <c r="M39" i="2"/>
  <c r="F26" i="2"/>
  <c r="L26" i="2"/>
  <c r="M17" i="2"/>
  <c r="K4" i="2"/>
  <c r="L4" i="2"/>
  <c r="K164" i="2"/>
  <c r="M164" i="2" s="1"/>
  <c r="L162" i="2"/>
  <c r="M162" i="2" s="1"/>
  <c r="K160" i="2"/>
  <c r="M160" i="2" s="1"/>
  <c r="L158" i="2"/>
  <c r="M158" i="2" s="1"/>
  <c r="K156" i="2"/>
  <c r="M156" i="2" s="1"/>
  <c r="L154" i="2"/>
  <c r="M154" i="2" s="1"/>
  <c r="F152" i="2"/>
  <c r="L152" i="2"/>
  <c r="M152" i="2" s="1"/>
  <c r="L148" i="2"/>
  <c r="M148" i="2" s="1"/>
  <c r="F148" i="2"/>
  <c r="M145" i="2"/>
  <c r="M139" i="2"/>
  <c r="K134" i="2"/>
  <c r="M134" i="2" s="1"/>
  <c r="L132" i="2"/>
  <c r="M132" i="2" s="1"/>
  <c r="F130" i="2"/>
  <c r="L130" i="2"/>
  <c r="M130" i="2" s="1"/>
  <c r="M119" i="2"/>
  <c r="K106" i="2"/>
  <c r="M106" i="2" s="1"/>
  <c r="L104" i="2"/>
  <c r="M104" i="2" s="1"/>
  <c r="F102" i="2"/>
  <c r="L102" i="2"/>
  <c r="M102" i="2" s="1"/>
  <c r="L95" i="2"/>
  <c r="M95" i="2" s="1"/>
  <c r="L45" i="2"/>
  <c r="M45" i="2" s="1"/>
  <c r="L23" i="2"/>
  <c r="M23" i="2" s="1"/>
  <c r="H4" i="2"/>
  <c r="M151" i="2"/>
  <c r="F136" i="2"/>
  <c r="L136" i="2"/>
  <c r="M136" i="2" s="1"/>
  <c r="M129" i="2"/>
  <c r="F108" i="2"/>
  <c r="L108" i="2"/>
  <c r="M108" i="2" s="1"/>
  <c r="M101" i="2"/>
  <c r="F80" i="2"/>
  <c r="L80" i="2"/>
  <c r="M80" i="2" s="1"/>
  <c r="M67" i="2"/>
  <c r="F58" i="2"/>
  <c r="L58" i="2"/>
  <c r="M58" i="2" s="1"/>
  <c r="G67" i="2"/>
  <c r="F36" i="2"/>
  <c r="L36" i="2"/>
  <c r="F14" i="2"/>
  <c r="L14" i="2"/>
  <c r="M14" i="2" s="1"/>
  <c r="H148" i="2" l="1"/>
  <c r="H170" i="2"/>
  <c r="H192" i="2"/>
  <c r="H211" i="2"/>
  <c r="H233" i="2"/>
  <c r="H255" i="2"/>
  <c r="M125" i="2"/>
  <c r="G46" i="2"/>
  <c r="M267" i="2"/>
  <c r="M200" i="2"/>
  <c r="M193" i="2"/>
  <c r="G170" i="2"/>
  <c r="G211" i="2"/>
  <c r="G192" i="2"/>
  <c r="G255" i="2"/>
  <c r="G4" i="2"/>
  <c r="M4" i="2"/>
  <c r="G233" i="2"/>
  <c r="G108" i="2"/>
  <c r="G128" i="2"/>
  <c r="G148" i="2"/>
  <c r="M6" i="2"/>
  <c r="M50" i="2"/>
  <c r="M78" i="2"/>
  <c r="M211" i="2"/>
  <c r="M82" i="2"/>
  <c r="M72" i="2"/>
  <c r="M209" i="2"/>
  <c r="M270" i="2"/>
  <c r="M216" i="2"/>
  <c r="M138" i="2"/>
  <c r="H87" i="2"/>
  <c r="G87" i="2"/>
  <c r="H24" i="2"/>
  <c r="M202" i="2"/>
  <c r="G24" i="2"/>
  <c r="H67" i="2"/>
  <c r="M48" i="2"/>
  <c r="H275" i="2"/>
  <c r="M26" i="2"/>
  <c r="H46" i="2"/>
  <c r="M73" i="2"/>
  <c r="M18" i="2"/>
  <c r="G275" i="2"/>
  <c r="M28" i="2"/>
  <c r="M62" i="2"/>
  <c r="M225" i="2"/>
  <c r="M232" i="2"/>
  <c r="M223" i="2"/>
  <c r="M244" i="2"/>
  <c r="H108" i="2"/>
  <c r="M237" i="2"/>
  <c r="M56" i="2"/>
  <c r="M94" i="2"/>
  <c r="M252" i="2"/>
  <c r="M195" i="2"/>
  <c r="H128" i="2"/>
</calcChain>
</file>

<file path=xl/sharedStrings.xml><?xml version="1.0" encoding="utf-8"?>
<sst xmlns="http://schemas.openxmlformats.org/spreadsheetml/2006/main" count="7" uniqueCount="7">
  <si>
    <t>Days Traded at Discount (TTM)</t>
  </si>
  <si>
    <t>Days Traded at Premium (TTM)</t>
  </si>
  <si>
    <t>% Premium (Discount)</t>
  </si>
  <si>
    <t>Premium (Discount)</t>
  </si>
  <si>
    <t>Market Price</t>
  </si>
  <si>
    <t>NAV</t>
  </si>
  <si>
    <t>TNA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</si>
</sst>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0.000%"/>
    <numFmt numFmtId="165" formatCode="0.0000"/>
    <numFmt numFmtId="166" formatCode="_(* #,##0.0000_);_(* \(#,##0.0000\);_(* &quot;-&quot;??_);_(@_)"/>
    <numFmt numFmtId="167" formatCode="_(* #,##0.00000_);_(* \(#,##0.00000\);_(* &quot;-&quot;??_);_(@_)"/>
    <numFmt numFmtId="168" formatCode="m/d/yyyy;@"/>
  </numFmts>
  <fonts count="3" x14ac:knownFonts="1">
    <font>
      <sz val="10"/>
      <color theme="1"/>
      <name val="Trebuchet MS"/>
      <family val="2"/>
    </font>
    <font>
      <sz val="11"/>
      <color theme="1"/>
      <name val="Aptos Narrow"/>
      <family val="2"/>
      <scheme val="minor"/>
    </font>
    <font>
      <sz val="1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">
    <xf numFmtId="0" fontId="0" fillId="0" borderId="0" xfId="0"/>
    <xf numFmtId="0" fontId="1" fillId="0" borderId="0" xfId="1"/>
    <xf numFmtId="43" fontId="0" fillId="0" borderId="0" xfId="2" applyFont="1"/>
    <xf numFmtId="164" fontId="0" fillId="0" borderId="0" xfId="3" applyNumberFormat="1" applyFont="1"/>
    <xf numFmtId="165" fontId="1" fillId="0" borderId="0" xfId="1" applyNumberFormat="1"/>
    <xf numFmtId="166" fontId="0" fillId="0" borderId="0" xfId="2" applyNumberFormat="1" applyFont="1"/>
    <xf numFmtId="14" fontId="2" fillId="0" borderId="0" xfId="1" applyNumberFormat="1" applyFont="1"/>
    <xf numFmtId="167" fontId="0" fillId="0" borderId="0" xfId="2" applyNumberFormat="1" applyFont="1"/>
    <xf numFmtId="14" fontId="1" fillId="0" borderId="0" xfId="1" applyNumberFormat="1"/>
    <xf numFmtId="168" fontId="2" fillId="0" borderId="0" xfId="1" applyNumberFormat="1" applyFont="1"/>
    <xf numFmtId="0" fontId="1" fillId="2" borderId="0" xfId="1" applyFill="1"/>
    <xf numFmtId="43" fontId="0" fillId="0" borderId="0" xfId="2" applyFont="1" applyAlignment="1">
      <alignment horizontal="center" wrapText="1"/>
    </xf>
    <xf numFmtId="165" fontId="1" fillId="0" borderId="0" xfId="1" applyNumberFormat="1" applyAlignment="1">
      <alignment horizontal="center" wrapText="1"/>
    </xf>
    <xf numFmtId="43" fontId="0" fillId="0" borderId="0" xfId="2" applyFont="1" applyAlignment="1"/>
  </cellXfs>
  <cellStyles count="4">
    <cellStyle name="Comma 2" xfId="2" xr:uid="{4D1F1D4B-21B6-4687-91A5-6DFEEDDCCFA5}"/>
    <cellStyle name="Normal" xfId="0" builtinId="0"/>
    <cellStyle name="Normal 2" xfId="1" xr:uid="{A70D5D26-1378-4713-AF11-111B3AF73F60}"/>
    <cellStyle name="Percent 2" xfId="3" xr:uid="{FB29D20F-4E66-465F-B5E0-8B4610B54CE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8AF26F-F940-4112-9754-C4EB2F2971CC}">
  <dimension ref="A1:M283"/>
  <sheetViews>
    <sheetView tabSelected="1" topLeftCell="A227" workbookViewId="0">
      <selection activeCell="G146" sqref="G146"/>
    </sheetView>
  </sheetViews>
  <sheetFormatPr defaultRowHeight="15" x14ac:dyDescent="0.25"/>
  <cols>
    <col min="1" max="1" width="12" style="1" customWidth="1"/>
    <col min="2" max="2" width="15.28515625" style="1" bestFit="1" customWidth="1"/>
    <col min="3" max="3" width="9.28515625" style="1" bestFit="1" customWidth="1"/>
    <col min="4" max="4" width="10" style="1" bestFit="1" customWidth="1"/>
    <col min="5" max="5" width="12.7109375" style="1" customWidth="1"/>
    <col min="6" max="6" width="13.140625" style="1" customWidth="1"/>
    <col min="7" max="16384" width="9.140625" style="1"/>
  </cols>
  <sheetData>
    <row r="1" spans="1:13" ht="60" x14ac:dyDescent="0.3">
      <c r="A1" s="13"/>
      <c r="B1" s="13" t="s">
        <v>6</v>
      </c>
      <c r="C1" s="13" t="s">
        <v>5</v>
      </c>
      <c r="D1" s="13" t="s">
        <v>4</v>
      </c>
      <c r="E1" s="12" t="s">
        <v>3</v>
      </c>
      <c r="F1" s="12" t="s">
        <v>2</v>
      </c>
      <c r="G1" s="11" t="s">
        <v>1</v>
      </c>
      <c r="H1" s="11" t="s">
        <v>0</v>
      </c>
    </row>
    <row r="3" spans="1:13" ht="15.75" x14ac:dyDescent="0.3">
      <c r="A3" s="6">
        <v>45168</v>
      </c>
      <c r="B3" s="2">
        <v>753514.72</v>
      </c>
      <c r="C3" s="5">
        <v>10.046900000000001</v>
      </c>
      <c r="D3" s="5">
        <v>10.08</v>
      </c>
      <c r="E3" s="4">
        <f>(D3-C3)</f>
        <v>3.3099999999999241E-2</v>
      </c>
      <c r="F3" s="3">
        <f>+E3/C3</f>
        <v>3.2945485672196636E-3</v>
      </c>
      <c r="K3" s="1">
        <f>IF(E3&gt;0,1,0)</f>
        <v>1</v>
      </c>
      <c r="L3" s="1">
        <f>IF(E3&lt;0,1,0)</f>
        <v>0</v>
      </c>
      <c r="M3" s="1">
        <f>SUM(K3:L3)</f>
        <v>1</v>
      </c>
    </row>
    <row r="4" spans="1:13" ht="15.75" x14ac:dyDescent="0.3">
      <c r="A4" s="6">
        <v>45169</v>
      </c>
      <c r="B4" s="2">
        <v>753861.51</v>
      </c>
      <c r="C4" s="5">
        <v>10.051500000000001</v>
      </c>
      <c r="D4" s="5">
        <v>10.06</v>
      </c>
      <c r="E4" s="4">
        <f>(D4-C4)</f>
        <v>8.49999999999973E-3</v>
      </c>
      <c r="F4" s="3">
        <f>+E4/C4</f>
        <v>8.4564492861759232E-4</v>
      </c>
      <c r="G4" s="1">
        <f>SUM(K3:K4)</f>
        <v>2</v>
      </c>
      <c r="H4" s="1">
        <f>SUM(L3:L4)</f>
        <v>0</v>
      </c>
      <c r="K4" s="1">
        <f>IF(E4&gt;0,1,0)</f>
        <v>1</v>
      </c>
      <c r="L4" s="1">
        <f>IF(E4&lt;0,1,0)</f>
        <v>0</v>
      </c>
      <c r="M4" s="1">
        <f>SUM(K4:L4)</f>
        <v>1</v>
      </c>
    </row>
    <row r="5" spans="1:13" ht="15.75" x14ac:dyDescent="0.3">
      <c r="A5" s="6">
        <v>45170</v>
      </c>
      <c r="B5" s="2">
        <v>755131.31</v>
      </c>
      <c r="C5" s="5">
        <v>10.0684</v>
      </c>
      <c r="D5" s="5">
        <v>10.08</v>
      </c>
      <c r="E5" s="4">
        <f>(D5-C5)</f>
        <v>1.1599999999999611E-2</v>
      </c>
      <c r="F5" s="3">
        <f>+E5/C5</f>
        <v>1.1521195026021622E-3</v>
      </c>
      <c r="K5" s="1">
        <f>IF(E5&gt;0,1,0)</f>
        <v>1</v>
      </c>
      <c r="L5" s="1">
        <f>IF(E5&lt;0,1,0)</f>
        <v>0</v>
      </c>
      <c r="M5" s="1">
        <f>SUM(K5:L5)</f>
        <v>1</v>
      </c>
    </row>
    <row r="6" spans="1:13" ht="15.75" x14ac:dyDescent="0.3">
      <c r="A6" s="6">
        <v>45174</v>
      </c>
      <c r="B6" s="2">
        <v>751175.16</v>
      </c>
      <c r="C6" s="5">
        <v>10.015700000000001</v>
      </c>
      <c r="D6" s="5">
        <v>10.029999999999999</v>
      </c>
      <c r="E6" s="4">
        <f>(D6-C6)</f>
        <v>1.4299999999998647E-2</v>
      </c>
      <c r="F6" s="3">
        <f>+E6/C6</f>
        <v>1.4277584192815924E-3</v>
      </c>
      <c r="K6" s="1">
        <f>IF(E6&gt;0,1,0)</f>
        <v>1</v>
      </c>
      <c r="L6" s="1">
        <f>IF(E6&lt;0,1,0)</f>
        <v>0</v>
      </c>
      <c r="M6" s="1">
        <f>SUM(K6:L6)</f>
        <v>1</v>
      </c>
    </row>
    <row r="7" spans="1:13" ht="15.75" x14ac:dyDescent="0.3">
      <c r="A7" s="6">
        <v>45175</v>
      </c>
      <c r="B7" s="2">
        <v>748777.58</v>
      </c>
      <c r="C7" s="5">
        <v>9.9837000000000007</v>
      </c>
      <c r="D7" s="5">
        <v>10.000999999999999</v>
      </c>
      <c r="E7" s="4">
        <f>(D7-C7)</f>
        <v>1.7299999999998761E-2</v>
      </c>
      <c r="F7" s="3">
        <f>+E7/C7</f>
        <v>1.7328245039413004E-3</v>
      </c>
      <c r="K7" s="1">
        <f>IF(E7&gt;0,1,0)</f>
        <v>1</v>
      </c>
      <c r="L7" s="1">
        <f>IF(E7&lt;0,1,0)</f>
        <v>0</v>
      </c>
      <c r="M7" s="1">
        <f>SUM(K7:L7)</f>
        <v>1</v>
      </c>
    </row>
    <row r="8" spans="1:13" ht="15.75" x14ac:dyDescent="0.3">
      <c r="A8" s="6">
        <v>45176</v>
      </c>
      <c r="B8" s="2">
        <v>749376.73</v>
      </c>
      <c r="C8" s="5">
        <v>9.9916999999999998</v>
      </c>
      <c r="D8" s="5">
        <v>10.01</v>
      </c>
      <c r="E8" s="4">
        <f>(D8-C8)</f>
        <v>1.8299999999999983E-2</v>
      </c>
      <c r="F8" s="3">
        <f>+E8/C8</f>
        <v>1.8315201617342377E-3</v>
      </c>
      <c r="K8" s="1">
        <f>IF(E8&gt;0,1,0)</f>
        <v>1</v>
      </c>
      <c r="L8" s="1">
        <f>IF(E8&lt;0,1,0)</f>
        <v>0</v>
      </c>
      <c r="M8" s="1">
        <f>SUM(K8:L8)</f>
        <v>1</v>
      </c>
    </row>
    <row r="9" spans="1:13" ht="15.75" x14ac:dyDescent="0.3">
      <c r="A9" s="6">
        <v>45177</v>
      </c>
      <c r="B9" s="2">
        <v>748604.76</v>
      </c>
      <c r="C9" s="5">
        <v>9.9814000000000007</v>
      </c>
      <c r="D9" s="5">
        <v>9.9749999999999996</v>
      </c>
      <c r="E9" s="4">
        <f>(D9-C9)</f>
        <v>-6.4000000000010715E-3</v>
      </c>
      <c r="F9" s="3">
        <f>+E9/C9</f>
        <v>-6.4119261827008949E-4</v>
      </c>
      <c r="K9" s="1">
        <f>IF(E9&gt;0,1,0)</f>
        <v>0</v>
      </c>
      <c r="L9" s="1">
        <f>IF(E9&lt;0,1,0)</f>
        <v>1</v>
      </c>
      <c r="M9" s="1">
        <f>SUM(K9:L9)</f>
        <v>1</v>
      </c>
    </row>
    <row r="10" spans="1:13" ht="15.75" x14ac:dyDescent="0.3">
      <c r="A10" s="6">
        <v>45180</v>
      </c>
      <c r="B10" s="2">
        <v>753343.99</v>
      </c>
      <c r="C10" s="5">
        <v>10.044600000000001</v>
      </c>
      <c r="D10" s="5">
        <v>10.053000000000001</v>
      </c>
      <c r="E10" s="4">
        <f>(D10-C10)</f>
        <v>8.3999999999999631E-3</v>
      </c>
      <c r="F10" s="3">
        <f>+E10/C10</f>
        <v>8.3627023475299782E-4</v>
      </c>
      <c r="K10" s="1">
        <f>IF(E10&gt;0,1,0)</f>
        <v>1</v>
      </c>
      <c r="L10" s="1">
        <f>IF(E10&lt;0,1,0)</f>
        <v>0</v>
      </c>
      <c r="M10" s="1">
        <f>SUM(K10:L10)</f>
        <v>1</v>
      </c>
    </row>
    <row r="11" spans="1:13" ht="15.75" x14ac:dyDescent="0.3">
      <c r="A11" s="6">
        <v>45181</v>
      </c>
      <c r="B11" s="2">
        <v>744104.63</v>
      </c>
      <c r="C11" s="5">
        <v>9.9214000000000002</v>
      </c>
      <c r="D11" s="5">
        <v>9.92</v>
      </c>
      <c r="E11" s="4">
        <f>(D11-C11)</f>
        <v>-1.4000000000002899E-3</v>
      </c>
      <c r="F11" s="3">
        <f>+E11/C11</f>
        <v>-1.4110911766487491E-4</v>
      </c>
      <c r="K11" s="1">
        <f>IF(E11&gt;0,1,0)</f>
        <v>0</v>
      </c>
      <c r="L11" s="1">
        <f>IF(E11&lt;0,1,0)</f>
        <v>1</v>
      </c>
      <c r="M11" s="1">
        <f>SUM(K11:L11)</f>
        <v>1</v>
      </c>
    </row>
    <row r="12" spans="1:13" ht="15.75" x14ac:dyDescent="0.3">
      <c r="A12" s="6">
        <v>45182</v>
      </c>
      <c r="B12" s="2">
        <v>747734.52</v>
      </c>
      <c r="C12" s="5">
        <v>9.9697999999999993</v>
      </c>
      <c r="D12" s="5">
        <v>9.9450000000000003</v>
      </c>
      <c r="E12" s="4">
        <f>(D12-C12)</f>
        <v>-2.4799999999999045E-2</v>
      </c>
      <c r="F12" s="3">
        <f>+E12/C12</f>
        <v>-2.4875122871069679E-3</v>
      </c>
      <c r="K12" s="1">
        <f>IF(E12&gt;0,1,0)</f>
        <v>0</v>
      </c>
      <c r="L12" s="1">
        <f>IF(E12&lt;0,1,0)</f>
        <v>1</v>
      </c>
      <c r="M12" s="1">
        <f>SUM(K12:L12)</f>
        <v>1</v>
      </c>
    </row>
    <row r="13" spans="1:13" ht="15.75" x14ac:dyDescent="0.3">
      <c r="A13" s="6">
        <v>45183</v>
      </c>
      <c r="B13" s="2">
        <v>750550.48</v>
      </c>
      <c r="C13" s="5">
        <v>10.007300000000001</v>
      </c>
      <c r="D13" s="5">
        <v>10.010999999999999</v>
      </c>
      <c r="E13" s="4">
        <f>(D13-C13)</f>
        <v>3.6999999999984823E-3</v>
      </c>
      <c r="F13" s="3">
        <f>+E13/C13</f>
        <v>3.6973009702901701E-4</v>
      </c>
      <c r="K13" s="1">
        <f>IF(E13&gt;0,1,0)</f>
        <v>1</v>
      </c>
      <c r="L13" s="1">
        <f>IF(E13&lt;0,1,0)</f>
        <v>0</v>
      </c>
      <c r="M13" s="1">
        <f>SUM(K13:L13)</f>
        <v>1</v>
      </c>
    </row>
    <row r="14" spans="1:13" ht="15.75" x14ac:dyDescent="0.3">
      <c r="A14" s="6">
        <v>45184</v>
      </c>
      <c r="B14" s="2">
        <v>743683.12</v>
      </c>
      <c r="C14" s="5">
        <v>9.9158000000000008</v>
      </c>
      <c r="D14" s="5">
        <v>9.91</v>
      </c>
      <c r="E14" s="4">
        <f>(D14-C14)</f>
        <v>-5.8000000000006935E-3</v>
      </c>
      <c r="F14" s="3">
        <f>+E14/C14</f>
        <v>-5.8492506908173754E-4</v>
      </c>
      <c r="K14" s="1">
        <f>IF(E14&gt;0,1,0)</f>
        <v>0</v>
      </c>
      <c r="L14" s="1">
        <f>IF(E14&lt;0,1,0)</f>
        <v>1</v>
      </c>
      <c r="M14" s="1">
        <f>SUM(K14:L14)</f>
        <v>1</v>
      </c>
    </row>
    <row r="15" spans="1:13" ht="15.75" x14ac:dyDescent="0.3">
      <c r="A15" s="6">
        <v>45187</v>
      </c>
      <c r="B15" s="2">
        <v>743312.03</v>
      </c>
      <c r="C15" s="5">
        <v>9.9108000000000001</v>
      </c>
      <c r="D15" s="5">
        <v>9.9090000000000007</v>
      </c>
      <c r="E15" s="4">
        <f>(D15-C15)</f>
        <v>-1.7999999999993577E-3</v>
      </c>
      <c r="F15" s="3">
        <f>+E15/C15</f>
        <v>-1.8162005085354944E-4</v>
      </c>
      <c r="K15" s="1">
        <f>IF(E15&gt;0,1,0)</f>
        <v>0</v>
      </c>
      <c r="L15" s="1">
        <f>IF(E15&lt;0,1,0)</f>
        <v>1</v>
      </c>
      <c r="M15" s="1">
        <f>SUM(K15:L15)</f>
        <v>1</v>
      </c>
    </row>
    <row r="16" spans="1:13" ht="15.75" x14ac:dyDescent="0.3">
      <c r="A16" s="6">
        <v>45188</v>
      </c>
      <c r="B16" s="2">
        <v>740687.73</v>
      </c>
      <c r="C16" s="5">
        <v>9.8757999999999999</v>
      </c>
      <c r="D16" s="5">
        <v>9.8800000000000008</v>
      </c>
      <c r="E16" s="4">
        <f>(D16-C16)</f>
        <v>4.2000000000008697E-3</v>
      </c>
      <c r="F16" s="3">
        <f>+E16/C16</f>
        <v>4.2528200247077399E-4</v>
      </c>
      <c r="K16" s="1">
        <f>IF(E16&gt;0,1,0)</f>
        <v>1</v>
      </c>
      <c r="L16" s="1">
        <f>IF(E16&lt;0,1,0)</f>
        <v>0</v>
      </c>
      <c r="M16" s="1">
        <f>SUM(K16:L16)</f>
        <v>1</v>
      </c>
    </row>
    <row r="17" spans="1:13" ht="15.75" x14ac:dyDescent="0.3">
      <c r="A17" s="6">
        <v>45189</v>
      </c>
      <c r="B17" s="2">
        <v>735060.29</v>
      </c>
      <c r="C17" s="5">
        <v>9.8008000000000006</v>
      </c>
      <c r="D17" s="5">
        <v>9.81</v>
      </c>
      <c r="E17" s="4">
        <f>(D17-C17)</f>
        <v>9.1999999999998749E-3</v>
      </c>
      <c r="F17" s="3">
        <f>+E17/C17</f>
        <v>9.386988817239281E-4</v>
      </c>
      <c r="K17" s="1">
        <f>IF(E17&gt;0,1,0)</f>
        <v>1</v>
      </c>
      <c r="L17" s="1">
        <f>IF(E17&lt;0,1,0)</f>
        <v>0</v>
      </c>
      <c r="M17" s="1">
        <f>SUM(K17:L17)</f>
        <v>1</v>
      </c>
    </row>
    <row r="18" spans="1:13" ht="15.75" x14ac:dyDescent="0.3">
      <c r="A18" s="6">
        <v>45190</v>
      </c>
      <c r="B18" s="2">
        <v>720014.3</v>
      </c>
      <c r="C18" s="5">
        <v>9.6001999999999992</v>
      </c>
      <c r="D18" s="5">
        <v>9.58</v>
      </c>
      <c r="E18" s="4">
        <f>(D18-C18)</f>
        <v>-2.0199999999999108E-2</v>
      </c>
      <c r="F18" s="3">
        <f>+E18/C18</f>
        <v>-2.1041228307742662E-3</v>
      </c>
      <c r="K18" s="1">
        <f>IF(E18&gt;0,1,0)</f>
        <v>0</v>
      </c>
      <c r="L18" s="1">
        <f>IF(E18&lt;0,1,0)</f>
        <v>1</v>
      </c>
      <c r="M18" s="1">
        <f>SUM(K18:L18)</f>
        <v>1</v>
      </c>
    </row>
    <row r="19" spans="1:13" ht="15.75" x14ac:dyDescent="0.3">
      <c r="A19" s="6">
        <v>45191</v>
      </c>
      <c r="B19" s="2">
        <v>719878.62</v>
      </c>
      <c r="C19" s="5">
        <v>9.5983999999999998</v>
      </c>
      <c r="D19" s="5">
        <v>9.59</v>
      </c>
      <c r="E19" s="4">
        <f>(D19-C19)</f>
        <v>-8.3999999999999631E-3</v>
      </c>
      <c r="F19" s="3">
        <f>+E19/C19</f>
        <v>-8.7514585764293662E-4</v>
      </c>
      <c r="K19" s="1">
        <f>IF(E19&gt;0,1,0)</f>
        <v>0</v>
      </c>
      <c r="L19" s="1">
        <f>IF(E19&lt;0,1,0)</f>
        <v>1</v>
      </c>
      <c r="M19" s="1">
        <f>SUM(K19:L19)</f>
        <v>1</v>
      </c>
    </row>
    <row r="20" spans="1:13" ht="15.75" x14ac:dyDescent="0.3">
      <c r="A20" s="6">
        <v>45194</v>
      </c>
      <c r="B20" s="2">
        <v>720271.58</v>
      </c>
      <c r="C20" s="5">
        <v>9.6036000000000001</v>
      </c>
      <c r="D20" s="5">
        <v>9.5879999999999992</v>
      </c>
      <c r="E20" s="4">
        <f>(D20-C20)</f>
        <v>-1.5600000000000946E-2</v>
      </c>
      <c r="F20" s="3">
        <f>+E20/C20</f>
        <v>-1.6243908534300624E-3</v>
      </c>
      <c r="K20" s="1">
        <f>IF(E20&gt;0,1,0)</f>
        <v>0</v>
      </c>
      <c r="L20" s="1">
        <f>IF(E20&lt;0,1,0)</f>
        <v>1</v>
      </c>
      <c r="M20" s="1">
        <f>SUM(K20:L20)</f>
        <v>1</v>
      </c>
    </row>
    <row r="21" spans="1:13" ht="15.75" x14ac:dyDescent="0.3">
      <c r="A21" s="6">
        <v>45195</v>
      </c>
      <c r="B21" s="2">
        <v>709590.3</v>
      </c>
      <c r="C21" s="5">
        <v>9.4611999999999998</v>
      </c>
      <c r="D21" s="5">
        <v>9.4499999999999993</v>
      </c>
      <c r="E21" s="4">
        <f>(D21-C21)</f>
        <v>-1.1200000000000543E-2</v>
      </c>
      <c r="F21" s="3">
        <f>+E21/C21</f>
        <v>-1.1837821840781869E-3</v>
      </c>
      <c r="K21" s="1">
        <f>IF(E21&gt;0,1,0)</f>
        <v>0</v>
      </c>
      <c r="L21" s="1">
        <f>IF(E21&lt;0,1,0)</f>
        <v>1</v>
      </c>
      <c r="M21" s="1">
        <f>SUM(K21:L21)</f>
        <v>1</v>
      </c>
    </row>
    <row r="22" spans="1:13" ht="15.75" x14ac:dyDescent="0.3">
      <c r="A22" s="6">
        <v>45196</v>
      </c>
      <c r="B22" s="2">
        <v>710324.95</v>
      </c>
      <c r="C22" s="5">
        <v>9.4710000000000001</v>
      </c>
      <c r="D22" s="5">
        <v>9.4600000000000009</v>
      </c>
      <c r="E22" s="4">
        <f>(D22-C22)</f>
        <v>-1.0999999999999233E-2</v>
      </c>
      <c r="F22" s="3">
        <f>+E22/C22</f>
        <v>-1.1614401858303486E-3</v>
      </c>
      <c r="K22" s="1">
        <f>IF(E22&gt;0,1,0)</f>
        <v>0</v>
      </c>
      <c r="L22" s="1">
        <f>IF(E22&lt;0,1,0)</f>
        <v>1</v>
      </c>
      <c r="M22" s="1">
        <f>SUM(K22:L22)</f>
        <v>1</v>
      </c>
    </row>
    <row r="23" spans="1:13" ht="15.75" x14ac:dyDescent="0.3">
      <c r="A23" s="6">
        <v>45197</v>
      </c>
      <c r="B23" s="2">
        <v>706231.08</v>
      </c>
      <c r="C23" s="5">
        <v>9.4163999999999994</v>
      </c>
      <c r="D23" s="5">
        <v>9.49</v>
      </c>
      <c r="E23" s="4">
        <f>(D23-C23)</f>
        <v>7.3600000000000776E-2</v>
      </c>
      <c r="F23" s="3">
        <f>+E23/C23</f>
        <v>7.8161505458562482E-3</v>
      </c>
      <c r="K23" s="1">
        <f>IF(E23&gt;0,1,0)</f>
        <v>1</v>
      </c>
      <c r="L23" s="1">
        <f>IF(E23&lt;0,1,0)</f>
        <v>0</v>
      </c>
      <c r="M23" s="1">
        <f>SUM(K23:L23)</f>
        <v>1</v>
      </c>
    </row>
    <row r="24" spans="1:13" ht="15.75" x14ac:dyDescent="0.3">
      <c r="A24" s="6">
        <v>45198</v>
      </c>
      <c r="B24" s="2">
        <v>706989.98</v>
      </c>
      <c r="C24" s="5">
        <v>9.4265000000000008</v>
      </c>
      <c r="D24" s="5">
        <v>9.3970000000000002</v>
      </c>
      <c r="E24" s="4">
        <f>(D24-C24)</f>
        <v>-2.9500000000000526E-2</v>
      </c>
      <c r="F24" s="3">
        <f>+E24/C24</f>
        <v>-3.1294754150533628E-3</v>
      </c>
      <c r="G24" s="1">
        <f>SUM(K5:K24)</f>
        <v>9</v>
      </c>
      <c r="H24" s="1">
        <f>SUM(L5:L24)</f>
        <v>11</v>
      </c>
      <c r="K24" s="1">
        <f>IF(E24&gt;0,1,0)</f>
        <v>0</v>
      </c>
      <c r="L24" s="1">
        <f>IF(E24&lt;0,1,0)</f>
        <v>1</v>
      </c>
      <c r="M24" s="1">
        <f>SUM(K24:L24)</f>
        <v>1</v>
      </c>
    </row>
    <row r="25" spans="1:13" ht="15.75" x14ac:dyDescent="0.3">
      <c r="A25" s="6">
        <v>45201</v>
      </c>
      <c r="B25" s="2">
        <v>707555.98</v>
      </c>
      <c r="C25" s="5">
        <v>9.4341000000000008</v>
      </c>
      <c r="D25" s="5">
        <v>9.4239999999999995</v>
      </c>
      <c r="E25" s="4">
        <f>(D25-C25)</f>
        <v>-1.010000000000133E-2</v>
      </c>
      <c r="F25" s="3">
        <f>+E25/C25</f>
        <v>-1.0705843694683466E-3</v>
      </c>
      <c r="K25" s="1">
        <f>IF(E25&gt;0,1,0)</f>
        <v>0</v>
      </c>
      <c r="L25" s="1">
        <f>IF(E25&lt;0,1,0)</f>
        <v>1</v>
      </c>
      <c r="M25" s="1">
        <f>SUM(K25:L25)</f>
        <v>1</v>
      </c>
    </row>
    <row r="26" spans="1:13" ht="15.75" x14ac:dyDescent="0.3">
      <c r="A26" s="6">
        <v>45202</v>
      </c>
      <c r="B26" s="2">
        <v>696638.79</v>
      </c>
      <c r="C26" s="5">
        <v>9.2885000000000009</v>
      </c>
      <c r="D26" s="5">
        <v>9.2899999999999991</v>
      </c>
      <c r="E26" s="4">
        <f>(D26-C26)</f>
        <v>1.4999999999982805E-3</v>
      </c>
      <c r="F26" s="3">
        <f>+E26/C26</f>
        <v>1.6149001453391617E-4</v>
      </c>
      <c r="K26" s="1">
        <f>IF(E26&gt;0,1,0)</f>
        <v>1</v>
      </c>
      <c r="L26" s="1">
        <f>IF(E26&lt;0,1,0)</f>
        <v>0</v>
      </c>
      <c r="M26" s="1">
        <f>SUM(K26:L26)</f>
        <v>1</v>
      </c>
    </row>
    <row r="27" spans="1:13" ht="15.75" x14ac:dyDescent="0.3">
      <c r="A27" s="6">
        <v>45203</v>
      </c>
      <c r="B27" s="2">
        <v>705233.57</v>
      </c>
      <c r="C27" s="5">
        <v>9.4031000000000002</v>
      </c>
      <c r="D27" s="5">
        <v>9.41</v>
      </c>
      <c r="E27" s="4">
        <f>(D27-C27)</f>
        <v>6.8999999999999062E-3</v>
      </c>
      <c r="F27" s="3">
        <f>+E27/C27</f>
        <v>7.3380055513606217E-4</v>
      </c>
      <c r="K27" s="1">
        <f>IF(E27&gt;0,1,0)</f>
        <v>1</v>
      </c>
      <c r="L27" s="1">
        <f>IF(E27&lt;0,1,0)</f>
        <v>0</v>
      </c>
      <c r="M27" s="1">
        <f>SUM(K27:L27)</f>
        <v>1</v>
      </c>
    </row>
    <row r="28" spans="1:13" ht="15.75" x14ac:dyDescent="0.3">
      <c r="A28" s="6">
        <v>45204</v>
      </c>
      <c r="B28" s="2">
        <v>703318.79</v>
      </c>
      <c r="C28" s="5">
        <v>9.3775999999999993</v>
      </c>
      <c r="D28" s="5">
        <v>9.3849999999999998</v>
      </c>
      <c r="E28" s="4">
        <f>(D28-C28)</f>
        <v>7.4000000000005173E-3</v>
      </c>
      <c r="F28" s="3">
        <f>+E28/C28</f>
        <v>7.8911448558272035E-4</v>
      </c>
      <c r="K28" s="1">
        <f>IF(E28&gt;0,1,0)</f>
        <v>1</v>
      </c>
      <c r="L28" s="1">
        <f>IF(E28&lt;0,1,0)</f>
        <v>0</v>
      </c>
      <c r="M28" s="1">
        <f>SUM(K28:L28)</f>
        <v>1</v>
      </c>
    </row>
    <row r="29" spans="1:13" ht="15.75" x14ac:dyDescent="0.3">
      <c r="A29" s="6">
        <v>46301</v>
      </c>
      <c r="B29" s="2">
        <v>712865.41</v>
      </c>
      <c r="C29" s="5">
        <v>9.5048999999999992</v>
      </c>
      <c r="D29" s="5">
        <v>9.516</v>
      </c>
      <c r="E29" s="4">
        <f>(D29-C29)</f>
        <v>1.1100000000000776E-2</v>
      </c>
      <c r="F29" s="3">
        <f>+E29/C29</f>
        <v>1.167818704036947E-3</v>
      </c>
      <c r="K29" s="1">
        <f>IF(E29&gt;0,1,0)</f>
        <v>1</v>
      </c>
      <c r="L29" s="1">
        <f>IF(E29&lt;0,1,0)</f>
        <v>0</v>
      </c>
      <c r="M29" s="1">
        <f>SUM(K29:L29)</f>
        <v>1</v>
      </c>
    </row>
    <row r="30" spans="1:13" ht="15.75" x14ac:dyDescent="0.3">
      <c r="A30" s="6">
        <v>45208</v>
      </c>
      <c r="B30" s="2">
        <v>712322.49</v>
      </c>
      <c r="C30" s="5">
        <v>9.4976000000000003</v>
      </c>
      <c r="D30" s="5">
        <v>9.51</v>
      </c>
      <c r="E30" s="4">
        <f>(D30-C30)</f>
        <v>1.2399999999999523E-2</v>
      </c>
      <c r="F30" s="3">
        <f>+E30/C30</f>
        <v>1.3055929919136963E-3</v>
      </c>
      <c r="K30" s="1">
        <f>IF(E30&gt;0,1,0)</f>
        <v>1</v>
      </c>
      <c r="L30" s="1">
        <f>IF(E30&lt;0,1,0)</f>
        <v>0</v>
      </c>
      <c r="M30" s="1">
        <f>SUM(K30:L30)</f>
        <v>1</v>
      </c>
    </row>
    <row r="31" spans="1:13" ht="15.75" x14ac:dyDescent="0.3">
      <c r="A31" s="6">
        <v>45209</v>
      </c>
      <c r="B31" s="2">
        <v>718978.98</v>
      </c>
      <c r="C31" s="5">
        <v>9.5863999999999994</v>
      </c>
      <c r="D31" s="5">
        <v>9.57</v>
      </c>
      <c r="E31" s="4">
        <f>(D31-C31)</f>
        <v>-1.6399999999999082E-2</v>
      </c>
      <c r="F31" s="3">
        <f>+E31/C31</f>
        <v>-1.7107569056161941E-3</v>
      </c>
      <c r="K31" s="1">
        <f>IF(E31&gt;0,1,0)</f>
        <v>0</v>
      </c>
      <c r="L31" s="1">
        <f>IF(E31&lt;0,1,0)</f>
        <v>1</v>
      </c>
      <c r="M31" s="1">
        <f>SUM(K31:L31)</f>
        <v>1</v>
      </c>
    </row>
    <row r="32" spans="1:13" ht="15.75" x14ac:dyDescent="0.3">
      <c r="A32" s="6">
        <v>45210</v>
      </c>
      <c r="B32" s="2">
        <v>721648.64000000001</v>
      </c>
      <c r="C32" s="5">
        <v>9.6219999999999999</v>
      </c>
      <c r="D32" s="5">
        <v>9.6240000000000006</v>
      </c>
      <c r="E32" s="4">
        <f>(D32-C32)</f>
        <v>2.0000000000006679E-3</v>
      </c>
      <c r="F32" s="3">
        <f>+E32/C32</f>
        <v>2.0785699438793058E-4</v>
      </c>
      <c r="K32" s="1">
        <f>IF(E32&gt;0,1,0)</f>
        <v>1</v>
      </c>
      <c r="L32" s="1">
        <f>IF(E32&lt;0,1,0)</f>
        <v>0</v>
      </c>
      <c r="M32" s="1">
        <f>SUM(K32:L32)</f>
        <v>1</v>
      </c>
    </row>
    <row r="33" spans="1:13" ht="15.75" x14ac:dyDescent="0.3">
      <c r="A33" s="6">
        <v>41194</v>
      </c>
      <c r="B33" s="2">
        <v>715497.38</v>
      </c>
      <c r="C33" s="5">
        <v>9.5399999999999991</v>
      </c>
      <c r="D33" s="5">
        <v>9.5399999999999991</v>
      </c>
      <c r="E33" s="4">
        <f>(D33-C33)</f>
        <v>0</v>
      </c>
      <c r="F33" s="3">
        <f>+E33/C33</f>
        <v>0</v>
      </c>
      <c r="K33" s="10">
        <f>IF(E33&gt;0,1,0)</f>
        <v>0</v>
      </c>
      <c r="L33" s="10">
        <f>IF(E33&lt;0,1,0)</f>
        <v>0</v>
      </c>
      <c r="M33" s="1">
        <f>SUM(K33:L33)</f>
        <v>0</v>
      </c>
    </row>
    <row r="34" spans="1:13" ht="15.75" x14ac:dyDescent="0.3">
      <c r="A34" s="6">
        <v>45212</v>
      </c>
      <c r="B34" s="2">
        <v>709355.78</v>
      </c>
      <c r="C34" s="5">
        <v>9.4581</v>
      </c>
      <c r="D34" s="5">
        <v>9.4700000000000006</v>
      </c>
      <c r="E34" s="4">
        <f>(D34-C34)</f>
        <v>1.1900000000000688E-2</v>
      </c>
      <c r="F34" s="3">
        <f>+E34/C34</f>
        <v>1.2581808185577112E-3</v>
      </c>
      <c r="K34" s="1">
        <f>IF(E34&gt;0,1,0)</f>
        <v>1</v>
      </c>
      <c r="L34" s="1">
        <f>IF(E34&lt;0,1,0)</f>
        <v>0</v>
      </c>
      <c r="M34" s="1">
        <f>SUM(K34:L34)</f>
        <v>1</v>
      </c>
    </row>
    <row r="35" spans="1:13" ht="15.75" x14ac:dyDescent="0.3">
      <c r="A35" s="6">
        <v>45215</v>
      </c>
      <c r="B35" s="2">
        <v>715500.37</v>
      </c>
      <c r="C35" s="5">
        <v>9.5399999999999991</v>
      </c>
      <c r="D35" s="5">
        <v>9.5589999999999993</v>
      </c>
      <c r="E35" s="4">
        <f>(D35-C35)</f>
        <v>1.9000000000000128E-2</v>
      </c>
      <c r="F35" s="3">
        <f>+E35/C35</f>
        <v>1.9916142557652129E-3</v>
      </c>
      <c r="K35" s="1">
        <f>IF(E35&gt;0,1,0)</f>
        <v>1</v>
      </c>
      <c r="L35" s="1">
        <f>IF(E35&lt;0,1,0)</f>
        <v>0</v>
      </c>
      <c r="M35" s="1">
        <f>SUM(K35:L35)</f>
        <v>1</v>
      </c>
    </row>
    <row r="36" spans="1:13" ht="15.75" x14ac:dyDescent="0.3">
      <c r="A36" s="6">
        <v>45216</v>
      </c>
      <c r="B36" s="2">
        <v>717488.22</v>
      </c>
      <c r="C36" s="5">
        <v>9.5664999999999996</v>
      </c>
      <c r="D36" s="5">
        <v>9.56</v>
      </c>
      <c r="E36" s="4">
        <f>(D36-C36)</f>
        <v>-6.4999999999990621E-3</v>
      </c>
      <c r="F36" s="3">
        <f>+E36/C36</f>
        <v>-6.7945434589442976E-4</v>
      </c>
      <c r="K36" s="1">
        <f>IF(E36&gt;0,1,0)</f>
        <v>0</v>
      </c>
      <c r="L36" s="1">
        <f>IF(E36&lt;0,1,0)</f>
        <v>1</v>
      </c>
      <c r="M36" s="1">
        <f>SUM(K36:L36)</f>
        <v>1</v>
      </c>
    </row>
    <row r="37" spans="1:13" ht="15.75" x14ac:dyDescent="0.3">
      <c r="A37" s="6">
        <v>45217</v>
      </c>
      <c r="B37" s="2">
        <v>707338.38</v>
      </c>
      <c r="C37" s="5">
        <v>9.4312000000000005</v>
      </c>
      <c r="D37" s="5">
        <v>9.43</v>
      </c>
      <c r="E37" s="4">
        <f>(D37-C37)</f>
        <v>-1.200000000000756E-3</v>
      </c>
      <c r="F37" s="3">
        <f>+E37/C37</f>
        <v>-1.2723725506836415E-4</v>
      </c>
      <c r="K37" s="1">
        <f>IF(E37&gt;0,1,0)</f>
        <v>0</v>
      </c>
      <c r="L37" s="1">
        <f>IF(E37&lt;0,1,0)</f>
        <v>1</v>
      </c>
      <c r="M37" s="1">
        <f>SUM(K37:L37)</f>
        <v>1</v>
      </c>
    </row>
    <row r="38" spans="1:13" ht="15.75" x14ac:dyDescent="0.3">
      <c r="A38" s="6">
        <v>45218</v>
      </c>
      <c r="B38" s="2">
        <v>1645517.07</v>
      </c>
      <c r="C38" s="5">
        <v>9.4030000000000005</v>
      </c>
      <c r="D38" s="5">
        <v>9.4</v>
      </c>
      <c r="E38" s="4">
        <f>(D38-C38)</f>
        <v>-3.0000000000001137E-3</v>
      </c>
      <c r="F38" s="3">
        <f>+E38/C38</f>
        <v>-3.1904711262364282E-4</v>
      </c>
      <c r="K38" s="1">
        <f>IF(E38&gt;0,1,0)</f>
        <v>0</v>
      </c>
      <c r="L38" s="1">
        <f>IF(E38&lt;0,1,0)</f>
        <v>1</v>
      </c>
      <c r="M38" s="1">
        <f>SUM(K38:L38)</f>
        <v>1</v>
      </c>
    </row>
    <row r="39" spans="1:13" ht="15.75" x14ac:dyDescent="0.3">
      <c r="A39" s="6">
        <v>45219</v>
      </c>
      <c r="B39" s="2">
        <v>2321380.17</v>
      </c>
      <c r="C39" s="5">
        <v>9.2855000000000008</v>
      </c>
      <c r="D39" s="5">
        <v>9.2889999999999997</v>
      </c>
      <c r="E39" s="4">
        <f>(D39-C39)</f>
        <v>3.4999999999989484E-3</v>
      </c>
      <c r="F39" s="3">
        <f>+E39/C39</f>
        <v>3.769317753485486E-4</v>
      </c>
      <c r="K39" s="1">
        <f>IF(E39&gt;0,1,0)</f>
        <v>1</v>
      </c>
      <c r="L39" s="1">
        <f>IF(E39&lt;0,1,0)</f>
        <v>0</v>
      </c>
      <c r="M39" s="1">
        <f>SUM(K39:L39)</f>
        <v>1</v>
      </c>
    </row>
    <row r="40" spans="1:13" ht="15.75" x14ac:dyDescent="0.3">
      <c r="A40" s="6">
        <v>45222</v>
      </c>
      <c r="B40" s="2">
        <v>2324418.4900000002</v>
      </c>
      <c r="C40" s="5">
        <v>9.2977000000000007</v>
      </c>
      <c r="D40" s="5">
        <v>9.3000000000000007</v>
      </c>
      <c r="E40" s="4">
        <f>(D40-C40)</f>
        <v>2.2999999999999687E-3</v>
      </c>
      <c r="F40" s="3">
        <f>+E40/C40</f>
        <v>2.4737300622734319E-4</v>
      </c>
      <c r="K40" s="1">
        <f>IF(E40&gt;0,1,0)</f>
        <v>1</v>
      </c>
      <c r="L40" s="1">
        <f>IF(E40&lt;0,1,0)</f>
        <v>0</v>
      </c>
      <c r="M40" s="1">
        <f>SUM(K40:L40)</f>
        <v>1</v>
      </c>
    </row>
    <row r="41" spans="1:13" ht="15.75" x14ac:dyDescent="0.3">
      <c r="A41" s="6">
        <v>45223</v>
      </c>
      <c r="B41" s="2">
        <v>3756905.59</v>
      </c>
      <c r="C41" s="5">
        <v>9.3923000000000005</v>
      </c>
      <c r="D41" s="5">
        <v>9.4009999999999998</v>
      </c>
      <c r="E41" s="4">
        <f>(D41-C41)</f>
        <v>8.6999999999992639E-3</v>
      </c>
      <c r="F41" s="3">
        <f>+E41/C41</f>
        <v>9.2629068492267746E-4</v>
      </c>
      <c r="K41" s="1">
        <f>IF(E41&gt;0,1,0)</f>
        <v>1</v>
      </c>
      <c r="L41" s="1">
        <f>IF(E41&lt;0,1,0)</f>
        <v>0</v>
      </c>
      <c r="M41" s="1">
        <f>SUM(K41:L41)</f>
        <v>1</v>
      </c>
    </row>
    <row r="42" spans="1:13" ht="15.75" x14ac:dyDescent="0.3">
      <c r="A42" s="6">
        <v>45224</v>
      </c>
      <c r="B42" s="2">
        <v>3669667.67</v>
      </c>
      <c r="C42" s="5">
        <v>9.1742000000000008</v>
      </c>
      <c r="D42" s="5">
        <v>9.16</v>
      </c>
      <c r="E42" s="4">
        <f>(D42-C42)</f>
        <v>-1.4200000000000657E-2</v>
      </c>
      <c r="F42" s="3">
        <f>+E42/C42</f>
        <v>-1.5478188833904487E-3</v>
      </c>
      <c r="K42" s="1">
        <f>IF(E42&gt;0,1,0)</f>
        <v>0</v>
      </c>
      <c r="L42" s="1">
        <f>IF(E42&lt;0,1,0)</f>
        <v>1</v>
      </c>
      <c r="M42" s="1">
        <f>SUM(K42:L42)</f>
        <v>1</v>
      </c>
    </row>
    <row r="43" spans="1:13" ht="15.75" x14ac:dyDescent="0.3">
      <c r="A43" s="6">
        <v>45225</v>
      </c>
      <c r="B43" s="2">
        <v>4290679.07</v>
      </c>
      <c r="C43" s="5">
        <v>9.0329999999999995</v>
      </c>
      <c r="D43" s="5">
        <v>9.0370000000000008</v>
      </c>
      <c r="E43" s="4">
        <f>(D43-C43)</f>
        <v>4.0000000000013358E-3</v>
      </c>
      <c r="F43" s="3">
        <f>+E43/C43</f>
        <v>4.428207682941809E-4</v>
      </c>
      <c r="K43" s="1">
        <f>IF(E43&gt;0,1,0)</f>
        <v>1</v>
      </c>
      <c r="L43" s="1">
        <f>IF(E43&lt;0,1,0)</f>
        <v>0</v>
      </c>
      <c r="M43" s="1">
        <f>SUM(K43:L43)</f>
        <v>1</v>
      </c>
    </row>
    <row r="44" spans="1:13" ht="15.75" x14ac:dyDescent="0.3">
      <c r="A44" s="6">
        <v>45226</v>
      </c>
      <c r="B44" s="2">
        <v>4285592.9800000004</v>
      </c>
      <c r="C44" s="5">
        <v>9.0222999999999995</v>
      </c>
      <c r="D44" s="5">
        <v>9.0030000000000001</v>
      </c>
      <c r="E44" s="4">
        <f>(D44-C44)</f>
        <v>-1.9299999999999429E-2</v>
      </c>
      <c r="F44" s="3">
        <f>+E44/C44</f>
        <v>-2.1391441206786996E-3</v>
      </c>
      <c r="K44" s="1">
        <f>IF(E44&gt;0,1,0)</f>
        <v>0</v>
      </c>
      <c r="L44" s="1">
        <f>IF(E44&lt;0,1,0)</f>
        <v>1</v>
      </c>
      <c r="M44" s="1">
        <f>SUM(K44:L44)</f>
        <v>1</v>
      </c>
    </row>
    <row r="45" spans="1:13" ht="15.75" x14ac:dyDescent="0.3">
      <c r="A45" s="6">
        <v>45229</v>
      </c>
      <c r="B45" s="2">
        <v>5948213.6100000003</v>
      </c>
      <c r="C45" s="5">
        <v>9.1510999999999996</v>
      </c>
      <c r="D45" s="5">
        <v>9.1609999999999996</v>
      </c>
      <c r="E45" s="4">
        <f>(D45-C45)</f>
        <v>9.9000000000000199E-3</v>
      </c>
      <c r="F45" s="3">
        <f>+E45/C45</f>
        <v>1.0818371561888756E-3</v>
      </c>
      <c r="K45" s="1">
        <f>IF(E45&gt;0,1,0)</f>
        <v>1</v>
      </c>
      <c r="L45" s="1">
        <f>IF(E45&lt;0,1,0)</f>
        <v>0</v>
      </c>
      <c r="M45" s="1">
        <f>SUM(K45:L45)</f>
        <v>1</v>
      </c>
    </row>
    <row r="46" spans="1:13" ht="15.75" x14ac:dyDescent="0.3">
      <c r="A46" s="6">
        <v>45230</v>
      </c>
      <c r="B46" s="2">
        <v>5985961.96</v>
      </c>
      <c r="C46" s="5">
        <v>9.2091999999999992</v>
      </c>
      <c r="D46" s="5">
        <v>9.2189999999999994</v>
      </c>
      <c r="E46" s="4">
        <f>(D46-C46)</f>
        <v>9.800000000000253E-3</v>
      </c>
      <c r="F46" s="3">
        <f>+E46/C46</f>
        <v>1.064153238066309E-3</v>
      </c>
      <c r="G46" s="1">
        <f>SUM(K25:K46)</f>
        <v>14</v>
      </c>
      <c r="H46" s="1">
        <f>SUM(L25:L46)</f>
        <v>7</v>
      </c>
      <c r="K46" s="1">
        <f>IF(E46&gt;0,1,0)</f>
        <v>1</v>
      </c>
      <c r="L46" s="1">
        <f>IF(E46&lt;0,1,0)</f>
        <v>0</v>
      </c>
      <c r="M46" s="1">
        <f>SUM(K46:L46)</f>
        <v>1</v>
      </c>
    </row>
    <row r="47" spans="1:13" ht="15.75" x14ac:dyDescent="0.3">
      <c r="A47" s="8">
        <v>45231</v>
      </c>
      <c r="B47" s="2">
        <v>6040686.1100000003</v>
      </c>
      <c r="C47" s="5">
        <v>9.2934000000000001</v>
      </c>
      <c r="D47" s="5">
        <v>9.3140000000000001</v>
      </c>
      <c r="E47" s="4">
        <f>(D47-C47)</f>
        <v>2.0599999999999952E-2</v>
      </c>
      <c r="F47" s="3">
        <f>+E47/C47</f>
        <v>2.2166268534658954E-3</v>
      </c>
      <c r="K47" s="1">
        <f>IF(E47&gt;0,1,0)</f>
        <v>1</v>
      </c>
      <c r="L47" s="1">
        <f>IF(E47&lt;0,1,0)</f>
        <v>0</v>
      </c>
      <c r="M47" s="1">
        <f>SUM(K47:L47)</f>
        <v>1</v>
      </c>
    </row>
    <row r="48" spans="1:13" ht="15.75" x14ac:dyDescent="0.3">
      <c r="A48" s="8">
        <v>45232</v>
      </c>
      <c r="B48" s="2">
        <v>8042761.4800000004</v>
      </c>
      <c r="C48" s="5">
        <v>9.4620999999999995</v>
      </c>
      <c r="D48" s="5">
        <v>9.4710000000000001</v>
      </c>
      <c r="E48" s="4">
        <f>(D48-C48)</f>
        <v>8.9000000000005741E-3</v>
      </c>
      <c r="F48" s="3">
        <f>+E48/C48</f>
        <v>9.4059458259800413E-4</v>
      </c>
      <c r="K48" s="1">
        <f>IF(E48&gt;0,1,0)</f>
        <v>1</v>
      </c>
      <c r="L48" s="1">
        <f>IF(E48&lt;0,1,0)</f>
        <v>0</v>
      </c>
      <c r="M48" s="1">
        <f>SUM(K48:L48)</f>
        <v>1</v>
      </c>
    </row>
    <row r="49" spans="1:13" ht="15.75" x14ac:dyDescent="0.3">
      <c r="A49" s="8">
        <v>45233</v>
      </c>
      <c r="B49" s="2">
        <v>8129969</v>
      </c>
      <c r="C49" s="5">
        <v>9.5647000000000002</v>
      </c>
      <c r="D49" s="5">
        <v>9.57</v>
      </c>
      <c r="E49" s="4">
        <f>(D49-C49)</f>
        <v>5.3000000000000824E-3</v>
      </c>
      <c r="F49" s="3">
        <f>+E49/C49</f>
        <v>5.5412088199317095E-4</v>
      </c>
      <c r="K49" s="1">
        <f>IF(E49&gt;0,1,0)</f>
        <v>1</v>
      </c>
      <c r="L49" s="1">
        <f>IF(E49&lt;0,1,0)</f>
        <v>0</v>
      </c>
      <c r="M49" s="1">
        <f>SUM(K49:L49)</f>
        <v>1</v>
      </c>
    </row>
    <row r="50" spans="1:13" ht="15.75" x14ac:dyDescent="0.3">
      <c r="A50" s="8">
        <v>45236</v>
      </c>
      <c r="B50" s="2">
        <v>9587274.1999999993</v>
      </c>
      <c r="C50" s="5">
        <v>9.5873000000000008</v>
      </c>
      <c r="D50" s="5">
        <v>9.5980000000000008</v>
      </c>
      <c r="E50" s="4">
        <f>(D50-C50)</f>
        <v>1.0699999999999932E-2</v>
      </c>
      <c r="F50" s="3">
        <f>+E50/C50</f>
        <v>1.1160597874271098E-3</v>
      </c>
      <c r="K50" s="1">
        <f>IF(E50&gt;0,1,0)</f>
        <v>1</v>
      </c>
      <c r="L50" s="1">
        <f>IF(E50&lt;0,1,0)</f>
        <v>0</v>
      </c>
      <c r="M50" s="1">
        <f>SUM(K50:L50)</f>
        <v>1</v>
      </c>
    </row>
    <row r="51" spans="1:13" ht="15.75" x14ac:dyDescent="0.3">
      <c r="A51" s="8">
        <v>45237</v>
      </c>
      <c r="B51" s="2">
        <v>10630372.539999999</v>
      </c>
      <c r="C51" s="5">
        <v>9.6639999999999997</v>
      </c>
      <c r="D51" s="5">
        <v>9.67</v>
      </c>
      <c r="E51" s="4">
        <f>(D51-C51)</f>
        <v>6.0000000000002274E-3</v>
      </c>
      <c r="F51" s="3">
        <f>+E51/C51</f>
        <v>6.2086092715234143E-4</v>
      </c>
      <c r="K51" s="1">
        <f>IF(E51&gt;0,1,0)</f>
        <v>1</v>
      </c>
      <c r="L51" s="1">
        <f>IF(E51&lt;0,1,0)</f>
        <v>0</v>
      </c>
      <c r="M51" s="1">
        <f>SUM(K51:L51)</f>
        <v>1</v>
      </c>
    </row>
    <row r="52" spans="1:13" ht="15.75" x14ac:dyDescent="0.3">
      <c r="A52" s="8">
        <v>45238</v>
      </c>
      <c r="B52" s="2">
        <v>10685046.449999999</v>
      </c>
      <c r="C52" s="5">
        <v>9.7136999999999993</v>
      </c>
      <c r="D52" s="5">
        <v>9.7100000000000009</v>
      </c>
      <c r="E52" s="4">
        <f>(D52-C52)</f>
        <v>-3.6999999999984823E-3</v>
      </c>
      <c r="F52" s="3">
        <f>+E52/C52</f>
        <v>-3.8090531929115397E-4</v>
      </c>
      <c r="K52" s="1">
        <f>IF(E52&gt;0,1,0)</f>
        <v>0</v>
      </c>
      <c r="L52" s="1">
        <f>IF(E52&lt;0,1,0)</f>
        <v>1</v>
      </c>
      <c r="M52" s="1">
        <f>SUM(K52:L52)</f>
        <v>1</v>
      </c>
    </row>
    <row r="53" spans="1:13" ht="15.75" x14ac:dyDescent="0.3">
      <c r="A53" s="8">
        <v>45239</v>
      </c>
      <c r="B53" s="2">
        <v>10873106.869999999</v>
      </c>
      <c r="C53" s="5">
        <v>9.6649999999999991</v>
      </c>
      <c r="D53" s="5">
        <v>9.6470000000000002</v>
      </c>
      <c r="E53" s="4">
        <f>(D53-C53)</f>
        <v>-1.7999999999998906E-2</v>
      </c>
      <c r="F53" s="3">
        <f>+E53/C53</f>
        <v>-1.8623900672528615E-3</v>
      </c>
      <c r="K53" s="1">
        <f>IF(E53&gt;0,1,0)</f>
        <v>0</v>
      </c>
      <c r="L53" s="1">
        <f>IF(E53&lt;0,1,0)</f>
        <v>1</v>
      </c>
      <c r="M53" s="1">
        <f>SUM(K53:L53)</f>
        <v>1</v>
      </c>
    </row>
    <row r="54" spans="1:13" ht="15.75" x14ac:dyDescent="0.3">
      <c r="A54" s="8">
        <v>45240</v>
      </c>
      <c r="B54" s="2">
        <v>10985724.93</v>
      </c>
      <c r="C54" s="5">
        <v>9.7651000000000003</v>
      </c>
      <c r="D54" s="5">
        <v>9.7840000000000007</v>
      </c>
      <c r="E54" s="4">
        <f>(D54-C54)</f>
        <v>1.8900000000000361E-2</v>
      </c>
      <c r="F54" s="3">
        <f>+E54/C54</f>
        <v>1.9354640505473944E-3</v>
      </c>
      <c r="K54" s="1">
        <f>IF(E54&gt;0,1,0)</f>
        <v>1</v>
      </c>
      <c r="L54" s="1">
        <f>IF(E54&lt;0,1,0)</f>
        <v>0</v>
      </c>
      <c r="M54" s="1">
        <f>SUM(K54:L54)</f>
        <v>1</v>
      </c>
    </row>
    <row r="55" spans="1:13" ht="15.75" x14ac:dyDescent="0.3">
      <c r="A55" s="8">
        <v>45243</v>
      </c>
      <c r="B55" s="2">
        <v>13628593.25</v>
      </c>
      <c r="C55" s="5">
        <v>9.7347000000000001</v>
      </c>
      <c r="D55" s="5">
        <v>9.74</v>
      </c>
      <c r="E55" s="4">
        <f>(D55-C55)</f>
        <v>5.3000000000000824E-3</v>
      </c>
      <c r="F55" s="3">
        <f>+E55/C55</f>
        <v>5.4444410202677867E-4</v>
      </c>
      <c r="K55" s="1">
        <f>IF(E55&gt;0,1,0)</f>
        <v>1</v>
      </c>
      <c r="L55" s="1">
        <f>IF(E55&lt;0,1,0)</f>
        <v>0</v>
      </c>
      <c r="M55" s="1">
        <f>SUM(K55:L55)</f>
        <v>1</v>
      </c>
    </row>
    <row r="56" spans="1:13" ht="15.75" x14ac:dyDescent="0.3">
      <c r="A56" s="8">
        <v>45244</v>
      </c>
      <c r="B56" s="2">
        <v>14910859.369999999</v>
      </c>
      <c r="C56" s="5">
        <v>9.9405999999999999</v>
      </c>
      <c r="D56" s="5">
        <v>9.9410000000000007</v>
      </c>
      <c r="E56" s="4">
        <f>(D56-C56)</f>
        <v>4.0000000000084412E-4</v>
      </c>
      <c r="F56" s="3">
        <f>+E56/C56</f>
        <v>4.0239019777563138E-5</v>
      </c>
      <c r="K56" s="1">
        <f>IF(E56&gt;0,1,0)</f>
        <v>1</v>
      </c>
      <c r="L56" s="1">
        <f>IF(E56&lt;0,1,0)</f>
        <v>0</v>
      </c>
      <c r="M56" s="1">
        <f>SUM(K56:L56)</f>
        <v>1</v>
      </c>
    </row>
    <row r="57" spans="1:13" ht="15.75" x14ac:dyDescent="0.3">
      <c r="A57" s="8">
        <v>45245</v>
      </c>
      <c r="B57" s="2">
        <v>16165297.41</v>
      </c>
      <c r="C57" s="5">
        <v>9.9479000000000006</v>
      </c>
      <c r="D57" s="5">
        <v>9.9410000000000007</v>
      </c>
      <c r="E57" s="4">
        <f>(D57-C57)</f>
        <v>-6.8999999999999062E-3</v>
      </c>
      <c r="F57" s="3">
        <f>+E57/C57</f>
        <v>-6.9361372752037168E-4</v>
      </c>
      <c r="K57" s="1">
        <f>IF(E57&gt;0,1,0)</f>
        <v>0</v>
      </c>
      <c r="L57" s="1">
        <f>IF(E57&lt;0,1,0)</f>
        <v>1</v>
      </c>
      <c r="M57" s="1">
        <f>SUM(K57:L57)</f>
        <v>1</v>
      </c>
    </row>
    <row r="58" spans="1:13" ht="15.75" x14ac:dyDescent="0.3">
      <c r="A58" s="8">
        <v>45246</v>
      </c>
      <c r="B58" s="2">
        <v>16224140</v>
      </c>
      <c r="C58" s="5">
        <v>9.9840999999999998</v>
      </c>
      <c r="D58" s="5">
        <v>9.99</v>
      </c>
      <c r="E58" s="4">
        <f>(D58-C58)</f>
        <v>5.9000000000004604E-3</v>
      </c>
      <c r="F58" s="3">
        <f>+E58/C58</f>
        <v>5.9093959395443356E-4</v>
      </c>
      <c r="K58" s="1">
        <f>IF(E58&gt;0,1,0)</f>
        <v>1</v>
      </c>
      <c r="L58" s="1">
        <f>IF(E58&lt;0,1,0)</f>
        <v>0</v>
      </c>
      <c r="M58" s="1">
        <f>SUM(K58:L58)</f>
        <v>1</v>
      </c>
    </row>
    <row r="59" spans="1:13" ht="15.75" x14ac:dyDescent="0.3">
      <c r="A59" s="8">
        <v>45247</v>
      </c>
      <c r="B59" s="2">
        <v>17766219.219999999</v>
      </c>
      <c r="C59" s="5">
        <v>10.0091</v>
      </c>
      <c r="D59" s="5">
        <v>10.016999999999999</v>
      </c>
      <c r="E59" s="4">
        <f>(D59-C59)</f>
        <v>7.899999999999352E-3</v>
      </c>
      <c r="F59" s="3">
        <f>+E59/C59</f>
        <v>7.8928175360415539E-4</v>
      </c>
      <c r="K59" s="1">
        <f>IF(E59&gt;0,1,0)</f>
        <v>1</v>
      </c>
      <c r="L59" s="1">
        <f>IF(E59&lt;0,1,0)</f>
        <v>0</v>
      </c>
      <c r="M59" s="1">
        <f>SUM(K59:L59)</f>
        <v>1</v>
      </c>
    </row>
    <row r="60" spans="1:13" ht="15.75" x14ac:dyDescent="0.3">
      <c r="A60" s="8">
        <v>45250</v>
      </c>
      <c r="B60" s="2">
        <v>17953607.640000001</v>
      </c>
      <c r="C60" s="5">
        <v>10.114699999999999</v>
      </c>
      <c r="D60" s="5">
        <v>10.125999999999999</v>
      </c>
      <c r="E60" s="4">
        <f>(D60-C60)</f>
        <v>1.130000000000031E-2</v>
      </c>
      <c r="F60" s="3">
        <f>+E60/C60</f>
        <v>1.117185877979605E-3</v>
      </c>
      <c r="K60" s="1">
        <f>IF(E60&gt;0,1,0)</f>
        <v>1</v>
      </c>
      <c r="L60" s="1">
        <f>IF(E60&lt;0,1,0)</f>
        <v>0</v>
      </c>
      <c r="M60" s="1">
        <f>SUM(K60:L60)</f>
        <v>1</v>
      </c>
    </row>
    <row r="61" spans="1:13" ht="15.75" x14ac:dyDescent="0.3">
      <c r="A61" s="8">
        <v>45251</v>
      </c>
      <c r="B61" s="2">
        <v>18942042.300000001</v>
      </c>
      <c r="C61" s="5">
        <v>10.102399999999999</v>
      </c>
      <c r="D61" s="5">
        <v>10.08</v>
      </c>
      <c r="E61" s="4">
        <f>(D61-C61)</f>
        <v>-2.2399999999999309E-2</v>
      </c>
      <c r="F61" s="3">
        <f>+E61/C61</f>
        <v>-2.2172949002216614E-3</v>
      </c>
      <c r="K61" s="1">
        <f>IF(E61&gt;0,1,0)</f>
        <v>0</v>
      </c>
      <c r="L61" s="1">
        <f>IF(E61&lt;0,1,0)</f>
        <v>1</v>
      </c>
      <c r="M61" s="1">
        <f>SUM(K61:L61)</f>
        <v>1</v>
      </c>
    </row>
    <row r="62" spans="1:13" ht="15.75" x14ac:dyDescent="0.3">
      <c r="A62" s="8">
        <v>45252</v>
      </c>
      <c r="B62" s="2">
        <v>19053127.75</v>
      </c>
      <c r="C62" s="5">
        <v>10.1617</v>
      </c>
      <c r="D62" s="5">
        <v>10.164999999999999</v>
      </c>
      <c r="E62" s="4">
        <f>(D62-C62)</f>
        <v>3.2999999999994145E-3</v>
      </c>
      <c r="F62" s="3">
        <f>+E62/C62</f>
        <v>3.2474881171451773E-4</v>
      </c>
      <c r="K62" s="1">
        <f>IF(E62&gt;0,1,0)</f>
        <v>1</v>
      </c>
      <c r="L62" s="1">
        <f>IF(E62&lt;0,1,0)</f>
        <v>0</v>
      </c>
      <c r="M62" s="1">
        <f>SUM(K62:L62)</f>
        <v>1</v>
      </c>
    </row>
    <row r="63" spans="1:13" ht="15.75" x14ac:dyDescent="0.3">
      <c r="A63" s="8">
        <v>45254</v>
      </c>
      <c r="B63" s="2">
        <v>20628970.579999998</v>
      </c>
      <c r="C63" s="5">
        <v>10.187099999999999</v>
      </c>
      <c r="D63" s="5">
        <v>10.210000000000001</v>
      </c>
      <c r="E63" s="4">
        <f>(D63-C63)</f>
        <v>2.2900000000001697E-2</v>
      </c>
      <c r="F63" s="3">
        <f>+E63/C63</f>
        <v>2.2479410234513943E-3</v>
      </c>
      <c r="K63" s="1">
        <f>IF(E63&gt;0,1,0)</f>
        <v>1</v>
      </c>
      <c r="L63" s="1">
        <f>IF(E63&lt;0,1,0)</f>
        <v>0</v>
      </c>
      <c r="M63" s="1">
        <f>SUM(K63:L63)</f>
        <v>1</v>
      </c>
    </row>
    <row r="64" spans="1:13" ht="15.75" x14ac:dyDescent="0.3">
      <c r="A64" s="8">
        <v>45257</v>
      </c>
      <c r="B64" s="2">
        <v>21349850.16</v>
      </c>
      <c r="C64" s="5">
        <v>10.166600000000001</v>
      </c>
      <c r="D64" s="5">
        <v>10.14</v>
      </c>
      <c r="E64" s="4">
        <f>(D64-C64)</f>
        <v>-2.6600000000000179E-2</v>
      </c>
      <c r="F64" s="3">
        <f>+E64/C64</f>
        <v>-2.6164105994137842E-3</v>
      </c>
      <c r="K64" s="1">
        <f>IF(E64&gt;0,1,0)</f>
        <v>0</v>
      </c>
      <c r="L64" s="1">
        <f>IF(E64&lt;0,1,0)</f>
        <v>1</v>
      </c>
      <c r="M64" s="1">
        <f>SUM(K64:L64)</f>
        <v>1</v>
      </c>
    </row>
    <row r="65" spans="1:13" ht="15.75" x14ac:dyDescent="0.3">
      <c r="A65" s="8">
        <v>45258</v>
      </c>
      <c r="B65" s="2">
        <v>21861697.640000001</v>
      </c>
      <c r="C65" s="5">
        <v>10.168200000000001</v>
      </c>
      <c r="D65" s="5">
        <v>10.161</v>
      </c>
      <c r="E65" s="4">
        <f>(D65-C65)</f>
        <v>-7.2000000000009834E-3</v>
      </c>
      <c r="F65" s="3">
        <f>+E65/C65</f>
        <v>-7.080899274208791E-4</v>
      </c>
      <c r="K65" s="1">
        <f>IF(E65&gt;0,1,0)</f>
        <v>0</v>
      </c>
      <c r="L65" s="1">
        <f>IF(E65&lt;0,1,0)</f>
        <v>1</v>
      </c>
      <c r="M65" s="1">
        <f>SUM(K65:L65)</f>
        <v>1</v>
      </c>
    </row>
    <row r="66" spans="1:13" ht="15.75" x14ac:dyDescent="0.3">
      <c r="A66" s="8">
        <v>45259</v>
      </c>
      <c r="B66" s="2">
        <v>22002220.940000001</v>
      </c>
      <c r="C66" s="5">
        <v>10.233599999999999</v>
      </c>
      <c r="D66" s="5">
        <v>10.234999999999999</v>
      </c>
      <c r="E66" s="4">
        <f>(D66-C66)</f>
        <v>1.4000000000002899E-3</v>
      </c>
      <c r="F66" s="3">
        <f>+E66/C66</f>
        <v>1.3680425265793955E-4</v>
      </c>
      <c r="K66" s="1">
        <f>IF(E66&gt;0,1,0)</f>
        <v>1</v>
      </c>
      <c r="L66" s="1">
        <f>IF(E66&lt;0,1,0)</f>
        <v>0</v>
      </c>
      <c r="M66" s="1">
        <f>SUM(K66:L66)</f>
        <v>1</v>
      </c>
    </row>
    <row r="67" spans="1:13" ht="15.75" x14ac:dyDescent="0.3">
      <c r="A67" s="8">
        <v>45260</v>
      </c>
      <c r="B67" s="2">
        <v>23341203.399999999</v>
      </c>
      <c r="C67" s="5">
        <v>10.2599</v>
      </c>
      <c r="D67" s="5">
        <v>10.255000000000001</v>
      </c>
      <c r="E67" s="4">
        <f>(D67-C67)</f>
        <v>-4.8999999999992383E-3</v>
      </c>
      <c r="F67" s="3">
        <f>+E67/C67</f>
        <v>-4.775875008527606E-4</v>
      </c>
      <c r="G67" s="1">
        <f>SUM(K47:K67)</f>
        <v>14</v>
      </c>
      <c r="H67" s="1">
        <f>SUM(L47:L67)</f>
        <v>7</v>
      </c>
      <c r="K67" s="1">
        <f>IF(E67&gt;0,1,0)</f>
        <v>0</v>
      </c>
      <c r="L67" s="1">
        <f>IF(E67&lt;0,1,0)</f>
        <v>1</v>
      </c>
      <c r="M67" s="1">
        <f>SUM(K67:L67)</f>
        <v>1</v>
      </c>
    </row>
    <row r="68" spans="1:13" ht="15.75" x14ac:dyDescent="0.3">
      <c r="A68" s="6">
        <v>45261</v>
      </c>
      <c r="B68" s="2">
        <v>23676643.350000001</v>
      </c>
      <c r="C68" s="5">
        <v>10.2942</v>
      </c>
      <c r="D68" s="5">
        <v>10.294</v>
      </c>
      <c r="E68" s="4">
        <f>(D68-C68)</f>
        <v>-1.9999999999953388E-4</v>
      </c>
      <c r="F68" s="3">
        <f>+E68/C68</f>
        <v>-1.9428416001198141E-5</v>
      </c>
      <c r="K68" s="1">
        <f>IF(E68&gt;0,1,0)</f>
        <v>0</v>
      </c>
      <c r="L68" s="1">
        <f>IF(E68&lt;0,1,0)</f>
        <v>1</v>
      </c>
      <c r="M68" s="1">
        <f>SUM(K68:L68)</f>
        <v>1</v>
      </c>
    </row>
    <row r="69" spans="1:13" ht="15.75" x14ac:dyDescent="0.3">
      <c r="A69" s="6">
        <v>45264</v>
      </c>
      <c r="B69" s="2">
        <v>24988127.93</v>
      </c>
      <c r="C69" s="5">
        <v>10.199199999999999</v>
      </c>
      <c r="D69" s="5">
        <v>10.19</v>
      </c>
      <c r="E69" s="4">
        <f>(D69-C69)</f>
        <v>-9.1999999999998749E-3</v>
      </c>
      <c r="F69" s="3">
        <f>+E69/C69</f>
        <v>-9.0203153188484148E-4</v>
      </c>
      <c r="K69" s="1">
        <f>IF(E69&gt;0,1,0)</f>
        <v>0</v>
      </c>
      <c r="L69" s="1">
        <f>IF(E69&lt;0,1,0)</f>
        <v>1</v>
      </c>
      <c r="M69" s="1">
        <f>SUM(K69:L69)</f>
        <v>1</v>
      </c>
    </row>
    <row r="70" spans="1:13" ht="15.75" x14ac:dyDescent="0.3">
      <c r="A70" s="6">
        <v>45265</v>
      </c>
      <c r="B70" s="2">
        <v>25018955.190000001</v>
      </c>
      <c r="C70" s="5">
        <v>10.2118</v>
      </c>
      <c r="D70" s="5">
        <v>10.199999999999999</v>
      </c>
      <c r="E70" s="4">
        <f>(D70-C70)</f>
        <v>-1.1800000000000921E-2</v>
      </c>
      <c r="F70" s="3">
        <f>+E70/C70</f>
        <v>-1.1555259601638223E-3</v>
      </c>
      <c r="K70" s="1">
        <f>IF(E70&gt;0,1,0)</f>
        <v>0</v>
      </c>
      <c r="L70" s="1">
        <f>IF(E70&lt;0,1,0)</f>
        <v>1</v>
      </c>
      <c r="M70" s="1">
        <f>SUM(K70:L70)</f>
        <v>1</v>
      </c>
    </row>
    <row r="71" spans="1:13" ht="15.75" x14ac:dyDescent="0.3">
      <c r="A71" s="6">
        <v>45266</v>
      </c>
      <c r="B71" s="2">
        <v>24934833.32</v>
      </c>
      <c r="C71" s="5">
        <v>10.1775</v>
      </c>
      <c r="D71" s="5">
        <v>10.15</v>
      </c>
      <c r="E71" s="4">
        <f>(D71-C71)</f>
        <v>-2.7499999999999858E-2</v>
      </c>
      <c r="F71" s="3">
        <f>+E71/C71</f>
        <v>-2.7020388111029092E-3</v>
      </c>
      <c r="K71" s="1">
        <f>IF(E71&gt;0,1,0)</f>
        <v>0</v>
      </c>
      <c r="L71" s="1">
        <f>IF(E71&lt;0,1,0)</f>
        <v>1</v>
      </c>
      <c r="M71" s="1">
        <f>SUM(K71:L71)</f>
        <v>1</v>
      </c>
    </row>
    <row r="72" spans="1:13" ht="15.75" x14ac:dyDescent="0.3">
      <c r="A72" s="6">
        <v>45267</v>
      </c>
      <c r="B72" s="2">
        <v>25112669.059999999</v>
      </c>
      <c r="C72" s="5">
        <v>10.2501</v>
      </c>
      <c r="D72" s="5">
        <v>10.255000000000001</v>
      </c>
      <c r="E72" s="4">
        <f>(D72-C72)</f>
        <v>4.9000000000010147E-3</v>
      </c>
      <c r="F72" s="3">
        <f>+E72/C72</f>
        <v>4.7804411664286345E-4</v>
      </c>
      <c r="K72" s="1">
        <f>IF(E72&gt;0,1,0)</f>
        <v>1</v>
      </c>
      <c r="L72" s="1">
        <f>IF(E72&lt;0,1,0)</f>
        <v>0</v>
      </c>
      <c r="M72" s="1">
        <f>SUM(K72:L72)</f>
        <v>1</v>
      </c>
    </row>
    <row r="73" spans="1:13" ht="15.75" x14ac:dyDescent="0.3">
      <c r="A73" s="6">
        <v>45268</v>
      </c>
      <c r="B73" s="2">
        <v>27764712.09</v>
      </c>
      <c r="C73" s="5">
        <v>10.283200000000001</v>
      </c>
      <c r="D73" s="5">
        <v>10.29</v>
      </c>
      <c r="E73" s="4">
        <f>(D73-C73)</f>
        <v>6.7999999999983629E-3</v>
      </c>
      <c r="F73" s="3">
        <f>+E73/C73</f>
        <v>6.6127275556231158E-4</v>
      </c>
      <c r="K73" s="1">
        <f>IF(E73&gt;0,1,0)</f>
        <v>1</v>
      </c>
      <c r="L73" s="1">
        <f>IF(E73&lt;0,1,0)</f>
        <v>0</v>
      </c>
      <c r="M73" s="1">
        <f>SUM(K73:L73)</f>
        <v>1</v>
      </c>
    </row>
    <row r="74" spans="1:13" ht="15.75" x14ac:dyDescent="0.3">
      <c r="A74" s="6">
        <v>45271</v>
      </c>
      <c r="B74" s="2">
        <v>27859707.73</v>
      </c>
      <c r="C74" s="5">
        <v>10.3184</v>
      </c>
      <c r="D74" s="5">
        <v>10.321</v>
      </c>
      <c r="E74" s="4">
        <f>(D74-C74)</f>
        <v>2.5999999999992696E-3</v>
      </c>
      <c r="F74" s="3">
        <f>+E74/C74</f>
        <v>2.5197705070546496E-4</v>
      </c>
      <c r="K74" s="1">
        <f>IF(E74&gt;0,1,0)</f>
        <v>1</v>
      </c>
      <c r="L74" s="1">
        <f>IF(E74&lt;0,1,0)</f>
        <v>0</v>
      </c>
      <c r="M74" s="1">
        <f>SUM(K74:L74)</f>
        <v>1</v>
      </c>
    </row>
    <row r="75" spans="1:13" ht="15.75" x14ac:dyDescent="0.3">
      <c r="A75" s="6">
        <v>45272</v>
      </c>
      <c r="B75" s="2">
        <v>28033753.140000001</v>
      </c>
      <c r="C75" s="5">
        <v>10.382899999999999</v>
      </c>
      <c r="D75" s="5">
        <v>10.38</v>
      </c>
      <c r="E75" s="4">
        <f>(D75-C75)</f>
        <v>-2.8999999999985704E-3</v>
      </c>
      <c r="F75" s="3">
        <f>+E75/C75</f>
        <v>-2.7930539637274467E-4</v>
      </c>
      <c r="K75" s="1">
        <f>IF(E75&gt;0,1,0)</f>
        <v>0</v>
      </c>
      <c r="L75" s="1">
        <f>IF(E75&lt;0,1,0)</f>
        <v>1</v>
      </c>
      <c r="M75" s="1">
        <f>SUM(K75:L75)</f>
        <v>1</v>
      </c>
    </row>
    <row r="76" spans="1:13" ht="15.75" x14ac:dyDescent="0.3">
      <c r="A76" s="6">
        <v>45273</v>
      </c>
      <c r="B76" s="2">
        <v>30032861.82</v>
      </c>
      <c r="C76" s="5">
        <v>10.446199999999999</v>
      </c>
      <c r="D76" s="5">
        <v>10.45</v>
      </c>
      <c r="E76" s="4">
        <f>(D76-C76)</f>
        <v>3.8000000000000256E-3</v>
      </c>
      <c r="F76" s="3">
        <f>+E76/C76</f>
        <v>3.6376864314296357E-4</v>
      </c>
      <c r="K76" s="1">
        <f>IF(E76&gt;0,1,0)</f>
        <v>1</v>
      </c>
      <c r="L76" s="1">
        <f>IF(E76&lt;0,1,0)</f>
        <v>0</v>
      </c>
      <c r="M76" s="1">
        <f>SUM(K76:L76)</f>
        <v>1</v>
      </c>
    </row>
    <row r="77" spans="1:13" ht="15.75" x14ac:dyDescent="0.3">
      <c r="A77" s="6">
        <v>45274</v>
      </c>
      <c r="B77" s="2">
        <v>29741716.239999998</v>
      </c>
      <c r="C77" s="5">
        <v>10.344900000000001</v>
      </c>
      <c r="D77" s="5">
        <v>10.342000000000001</v>
      </c>
      <c r="E77" s="4">
        <f>(D77-C77)</f>
        <v>-2.9000000000003467E-3</v>
      </c>
      <c r="F77" s="3">
        <f>+E77/C77</f>
        <v>-2.8033137101376971E-4</v>
      </c>
      <c r="K77" s="1">
        <f>IF(E77&gt;0,1,0)</f>
        <v>0</v>
      </c>
      <c r="L77" s="1">
        <f>IF(E77&lt;0,1,0)</f>
        <v>1</v>
      </c>
      <c r="M77" s="1">
        <f>SUM(K77:L77)</f>
        <v>1</v>
      </c>
    </row>
    <row r="78" spans="1:13" ht="15.75" x14ac:dyDescent="0.3">
      <c r="A78" s="6">
        <v>45275</v>
      </c>
      <c r="B78" s="2">
        <v>31064115.09</v>
      </c>
      <c r="C78" s="5">
        <v>10.354699999999999</v>
      </c>
      <c r="D78" s="5">
        <v>10.347</v>
      </c>
      <c r="E78" s="4">
        <f>(D78-C78)</f>
        <v>-7.6999999999998181E-3</v>
      </c>
      <c r="F78" s="3">
        <f>+E78/C78</f>
        <v>-7.436236684790306E-4</v>
      </c>
      <c r="K78" s="1">
        <f>IF(E78&gt;0,1,0)</f>
        <v>0</v>
      </c>
      <c r="L78" s="1">
        <f>IF(E78&lt;0,1,0)</f>
        <v>1</v>
      </c>
      <c r="M78" s="1">
        <f>SUM(K78:L78)</f>
        <v>1</v>
      </c>
    </row>
    <row r="79" spans="1:13" ht="15.75" x14ac:dyDescent="0.3">
      <c r="A79" s="6">
        <v>45278</v>
      </c>
      <c r="B79" s="2">
        <v>31308946.239999998</v>
      </c>
      <c r="C79" s="5">
        <v>10.436299999999999</v>
      </c>
      <c r="D79" s="5">
        <v>10.42</v>
      </c>
      <c r="E79" s="4">
        <f>(D79-C79)</f>
        <v>-1.6299999999999315E-2</v>
      </c>
      <c r="F79" s="3">
        <f>+E79/C79</f>
        <v>-1.5618562134089014E-3</v>
      </c>
      <c r="K79" s="1">
        <f>IF(E79&gt;0,1,0)</f>
        <v>0</v>
      </c>
      <c r="L79" s="1">
        <f>IF(E79&lt;0,1,0)</f>
        <v>1</v>
      </c>
      <c r="M79" s="1">
        <f>SUM(K79:L79)</f>
        <v>1</v>
      </c>
    </row>
    <row r="80" spans="1:13" ht="15.75" x14ac:dyDescent="0.3">
      <c r="A80" s="6">
        <v>45279</v>
      </c>
      <c r="B80" s="2">
        <v>33309280.379999999</v>
      </c>
      <c r="C80" s="5">
        <v>10.491099999999999</v>
      </c>
      <c r="D80" s="5">
        <v>10.497</v>
      </c>
      <c r="E80" s="4">
        <f>(D80-C80)</f>
        <v>5.9000000000004604E-3</v>
      </c>
      <c r="F80" s="3">
        <f>+E80/C80</f>
        <v>5.6238144713142198E-4</v>
      </c>
      <c r="K80" s="1">
        <f>IF(E80&gt;0,1,0)</f>
        <v>1</v>
      </c>
      <c r="L80" s="1">
        <f>IF(E80&lt;0,1,0)</f>
        <v>0</v>
      </c>
      <c r="M80" s="1">
        <f>SUM(K80:L80)</f>
        <v>1</v>
      </c>
    </row>
    <row r="81" spans="1:13" ht="15.75" x14ac:dyDescent="0.3">
      <c r="A81" s="6">
        <v>45280</v>
      </c>
      <c r="B81" s="2">
        <v>34007968.149999999</v>
      </c>
      <c r="C81" s="5">
        <v>10.3841</v>
      </c>
      <c r="D81" s="5">
        <v>10.375</v>
      </c>
      <c r="E81" s="4">
        <f>(D81-C81)</f>
        <v>-9.100000000000108E-3</v>
      </c>
      <c r="F81" s="3">
        <f>+E81/C81</f>
        <v>-8.7633978871545033E-4</v>
      </c>
      <c r="K81" s="1">
        <f>IF(E81&gt;0,1,0)</f>
        <v>0</v>
      </c>
      <c r="L81" s="1">
        <f>IF(E81&lt;0,1,0)</f>
        <v>1</v>
      </c>
      <c r="M81" s="1">
        <f>SUM(K81:L81)</f>
        <v>1</v>
      </c>
    </row>
    <row r="82" spans="1:13" ht="15.75" x14ac:dyDescent="0.3">
      <c r="A82" s="6">
        <v>45281</v>
      </c>
      <c r="B82" s="2">
        <v>34237538.329999998</v>
      </c>
      <c r="C82" s="5">
        <v>10.4542</v>
      </c>
      <c r="D82" s="5">
        <v>10.45</v>
      </c>
      <c r="E82" s="4">
        <f>(D82-C82)</f>
        <v>-4.2000000000008697E-3</v>
      </c>
      <c r="F82" s="3">
        <f>+E82/C82</f>
        <v>-4.0175240573175083E-4</v>
      </c>
      <c r="K82" s="1">
        <f>IF(E82&gt;0,1,0)</f>
        <v>0</v>
      </c>
      <c r="L82" s="1">
        <f>IF(E82&lt;0,1,0)</f>
        <v>1</v>
      </c>
      <c r="M82" s="1">
        <f>SUM(K82:L82)</f>
        <v>1</v>
      </c>
    </row>
    <row r="83" spans="1:13" ht="15.75" x14ac:dyDescent="0.3">
      <c r="A83" s="6">
        <v>45282</v>
      </c>
      <c r="B83" s="2">
        <v>35870611.450000003</v>
      </c>
      <c r="C83" s="5">
        <v>10.4732</v>
      </c>
      <c r="D83" s="5">
        <v>10.47</v>
      </c>
      <c r="E83" s="4">
        <f>(D83-C83)</f>
        <v>-3.1999999999996476E-3</v>
      </c>
      <c r="F83" s="3">
        <f>+E83/C83</f>
        <v>-3.0554176373979753E-4</v>
      </c>
      <c r="K83" s="1">
        <f>IF(E83&gt;0,1,0)</f>
        <v>0</v>
      </c>
      <c r="L83" s="1">
        <f>IF(E83&lt;0,1,0)</f>
        <v>1</v>
      </c>
      <c r="M83" s="1">
        <f>SUM(K83:L83)</f>
        <v>1</v>
      </c>
    </row>
    <row r="84" spans="1:13" ht="15.75" x14ac:dyDescent="0.3">
      <c r="A84" s="6">
        <v>45286</v>
      </c>
      <c r="B84" s="2">
        <v>35927462.600000001</v>
      </c>
      <c r="C84" s="5">
        <v>10.489800000000001</v>
      </c>
      <c r="D84" s="5">
        <v>10.49</v>
      </c>
      <c r="E84" s="4">
        <f>(D84-C84)</f>
        <v>1.9999999999953388E-4</v>
      </c>
      <c r="F84" s="3">
        <f>+E84/C84</f>
        <v>1.9066140441146055E-5</v>
      </c>
      <c r="K84" s="1">
        <f>IF(E84&gt;0,1,0)</f>
        <v>1</v>
      </c>
      <c r="L84" s="1">
        <f>IF(E84&lt;0,1,0)</f>
        <v>0</v>
      </c>
      <c r="M84" s="1">
        <f>SUM(K84:L84)</f>
        <v>1</v>
      </c>
    </row>
    <row r="85" spans="1:13" ht="15.75" x14ac:dyDescent="0.3">
      <c r="A85" s="6">
        <v>45287</v>
      </c>
      <c r="B85" s="2">
        <v>35999529.25</v>
      </c>
      <c r="C85" s="5">
        <v>10.5108</v>
      </c>
      <c r="D85" s="5">
        <v>10.5</v>
      </c>
      <c r="E85" s="4">
        <f>(D85-C85)</f>
        <v>-1.0799999999999699E-2</v>
      </c>
      <c r="F85" s="3">
        <f>+E85/C85</f>
        <v>-1.0275145564561878E-3</v>
      </c>
      <c r="K85" s="1">
        <f>IF(E85&gt;0,1,0)</f>
        <v>0</v>
      </c>
      <c r="L85" s="1">
        <f>IF(E85&lt;0,1,0)</f>
        <v>1</v>
      </c>
      <c r="M85" s="1">
        <f>SUM(K85:L85)</f>
        <v>1</v>
      </c>
    </row>
    <row r="86" spans="1:13" ht="15.75" x14ac:dyDescent="0.3">
      <c r="A86" s="6">
        <v>45288</v>
      </c>
      <c r="B86" s="2">
        <v>37627506.780000001</v>
      </c>
      <c r="C86" s="5">
        <v>10.5252</v>
      </c>
      <c r="D86" s="5">
        <v>10.525</v>
      </c>
      <c r="E86" s="4">
        <f>(D86-C86)</f>
        <v>-1.9999999999953388E-4</v>
      </c>
      <c r="F86" s="3">
        <f>+E86/C86</f>
        <v>-1.9002014213462345E-5</v>
      </c>
      <c r="K86" s="1">
        <f>IF(E86&gt;0,1,0)</f>
        <v>0</v>
      </c>
      <c r="L86" s="1">
        <f>IF(E86&lt;0,1,0)</f>
        <v>1</v>
      </c>
      <c r="M86" s="1">
        <f>SUM(K86:L86)</f>
        <v>1</v>
      </c>
    </row>
    <row r="87" spans="1:13" ht="15.75" x14ac:dyDescent="0.3">
      <c r="A87" s="9">
        <v>45289</v>
      </c>
      <c r="B87" s="2">
        <v>37548432.359999999</v>
      </c>
      <c r="C87" s="5">
        <v>10.5031</v>
      </c>
      <c r="D87" s="5">
        <v>10.48</v>
      </c>
      <c r="E87" s="4">
        <f>(D87-C87)</f>
        <v>-2.3099999999999454E-2</v>
      </c>
      <c r="F87" s="3">
        <f>+E87/C87</f>
        <v>-2.1993506678979974E-3</v>
      </c>
      <c r="G87" s="1">
        <f>SUM(K68:K87)</f>
        <v>6</v>
      </c>
      <c r="H87" s="1">
        <f>SUM(L68:L87)</f>
        <v>14</v>
      </c>
      <c r="K87" s="1">
        <f>IF(E87&gt;0,1,0)</f>
        <v>0</v>
      </c>
      <c r="L87" s="1">
        <f>IF(E87&lt;0,1,0)</f>
        <v>1</v>
      </c>
      <c r="M87" s="1">
        <f>SUM(K87:L87)</f>
        <v>1</v>
      </c>
    </row>
    <row r="88" spans="1:13" ht="15.75" x14ac:dyDescent="0.3">
      <c r="A88" s="6">
        <v>45293</v>
      </c>
      <c r="B88" s="2">
        <v>37823083.969999999</v>
      </c>
      <c r="C88" s="5">
        <v>10.362500000000001</v>
      </c>
      <c r="D88" s="4">
        <v>10.34</v>
      </c>
      <c r="E88" s="4">
        <f>(D88-C88)</f>
        <v>-2.2500000000000853E-2</v>
      </c>
      <c r="F88" s="3">
        <f>+E88/C88</f>
        <v>-2.1712907117009267E-3</v>
      </c>
      <c r="K88" s="1">
        <f>IF(E88&gt;0,1,0)</f>
        <v>0</v>
      </c>
      <c r="L88" s="1">
        <f>IF(E88&lt;0,1,0)</f>
        <v>1</v>
      </c>
      <c r="M88" s="1">
        <f>SUM(K88:L88)</f>
        <v>1</v>
      </c>
    </row>
    <row r="89" spans="1:13" ht="15.75" x14ac:dyDescent="0.3">
      <c r="A89" s="6">
        <v>45294</v>
      </c>
      <c r="B89" s="2">
        <v>37950546.340000004</v>
      </c>
      <c r="C89" s="5">
        <v>10.2569</v>
      </c>
      <c r="D89" s="4">
        <v>10.26</v>
      </c>
      <c r="E89" s="4">
        <f>(D89-C89)</f>
        <v>3.0999999999998806E-3</v>
      </c>
      <c r="F89" s="3">
        <f>+E89/C89</f>
        <v>3.0223556825160434E-4</v>
      </c>
      <c r="K89" s="1">
        <f>IF(E89&gt;0,1,0)</f>
        <v>1</v>
      </c>
      <c r="L89" s="1">
        <f>IF(E89&lt;0,1,0)</f>
        <v>0</v>
      </c>
      <c r="M89" s="1">
        <f>SUM(K89:L89)</f>
        <v>1</v>
      </c>
    </row>
    <row r="90" spans="1:13" ht="15.75" x14ac:dyDescent="0.3">
      <c r="A90" s="6">
        <v>45295</v>
      </c>
      <c r="B90" s="2">
        <v>37898791.259999998</v>
      </c>
      <c r="C90" s="5">
        <v>10.242900000000001</v>
      </c>
      <c r="D90" s="4">
        <v>10.24</v>
      </c>
      <c r="E90" s="4">
        <f>(D90-C90)</f>
        <v>-2.9000000000003467E-3</v>
      </c>
      <c r="F90" s="3">
        <f>+E90/C90</f>
        <v>-2.8312294369761947E-4</v>
      </c>
      <c r="K90" s="1">
        <f>IF(E90&gt;0,1,0)</f>
        <v>0</v>
      </c>
      <c r="L90" s="1">
        <f>IF(E90&lt;0,1,0)</f>
        <v>1</v>
      </c>
      <c r="M90" s="1">
        <f>SUM(K90:L90)</f>
        <v>1</v>
      </c>
    </row>
    <row r="91" spans="1:13" ht="15.75" x14ac:dyDescent="0.3">
      <c r="A91" s="6">
        <v>45296</v>
      </c>
      <c r="B91" s="2">
        <v>40138716.210000001</v>
      </c>
      <c r="C91" s="5">
        <v>10.2264</v>
      </c>
      <c r="D91" s="4">
        <v>10.210000000000001</v>
      </c>
      <c r="E91" s="4">
        <f>(D91-C91)</f>
        <v>-1.6399999999999082E-2</v>
      </c>
      <c r="F91" s="3">
        <f>+E91/C91</f>
        <v>-1.6036924039739382E-3</v>
      </c>
      <c r="K91" s="1">
        <f>IF(E91&gt;0,1,0)</f>
        <v>0</v>
      </c>
      <c r="L91" s="1">
        <f>IF(E91&lt;0,1,0)</f>
        <v>1</v>
      </c>
      <c r="M91" s="1">
        <f>SUM(K91:L91)</f>
        <v>1</v>
      </c>
    </row>
    <row r="92" spans="1:13" ht="15.75" x14ac:dyDescent="0.3">
      <c r="A92" s="6">
        <v>45299</v>
      </c>
      <c r="B92" s="2">
        <v>40774692.990000002</v>
      </c>
      <c r="C92" s="5">
        <v>10.388500000000001</v>
      </c>
      <c r="D92" s="4">
        <v>10.38</v>
      </c>
      <c r="E92" s="4">
        <f>(D92-C92)</f>
        <v>-8.49999999999973E-3</v>
      </c>
      <c r="F92" s="3">
        <f>+E92/C92</f>
        <v>-8.1821244645518892E-4</v>
      </c>
      <c r="K92" s="1">
        <f>IF(E92&gt;0,1,0)</f>
        <v>0</v>
      </c>
      <c r="L92" s="1">
        <f>IF(E92&lt;0,1,0)</f>
        <v>1</v>
      </c>
      <c r="M92" s="1">
        <f>SUM(K92:L92)</f>
        <v>1</v>
      </c>
    </row>
    <row r="93" spans="1:13" ht="15.75" x14ac:dyDescent="0.3">
      <c r="A93" s="6">
        <v>45300</v>
      </c>
      <c r="B93" s="2">
        <v>44043598.469999999</v>
      </c>
      <c r="C93" s="5">
        <v>10.4245</v>
      </c>
      <c r="D93" s="4">
        <v>10.42</v>
      </c>
      <c r="E93" s="4">
        <f>(D93-C93)</f>
        <v>-4.5000000000001705E-3</v>
      </c>
      <c r="F93" s="3">
        <f>+E93/C93</f>
        <v>-4.3167538011417052E-4</v>
      </c>
      <c r="K93" s="1">
        <f>IF(E93&gt;0,1,0)</f>
        <v>0</v>
      </c>
      <c r="L93" s="1">
        <f>IF(E93&lt;0,1,0)</f>
        <v>1</v>
      </c>
      <c r="M93" s="1">
        <f>SUM(K93:L93)</f>
        <v>1</v>
      </c>
    </row>
    <row r="94" spans="1:13" ht="15.75" x14ac:dyDescent="0.3">
      <c r="A94" s="6">
        <v>45301</v>
      </c>
      <c r="B94" s="2">
        <v>45166862.359999999</v>
      </c>
      <c r="C94" s="5">
        <v>10.5039</v>
      </c>
      <c r="D94" s="4">
        <v>10.5</v>
      </c>
      <c r="E94" s="4">
        <f>(D94-C94)</f>
        <v>-3.8999999999997925E-3</v>
      </c>
      <c r="F94" s="3">
        <f>+E94/C94</f>
        <v>-3.7129066346783506E-4</v>
      </c>
      <c r="K94" s="1">
        <f>IF(E94&gt;0,1,0)</f>
        <v>0</v>
      </c>
      <c r="L94" s="1">
        <f>IF(E94&lt;0,1,0)</f>
        <v>1</v>
      </c>
      <c r="M94" s="1">
        <f>SUM(K94:L94)</f>
        <v>1</v>
      </c>
    </row>
    <row r="95" spans="1:13" ht="15.75" x14ac:dyDescent="0.3">
      <c r="A95" s="6">
        <v>45302</v>
      </c>
      <c r="B95" s="2">
        <v>45985710.049999997</v>
      </c>
      <c r="C95" s="5">
        <v>10.510999999999999</v>
      </c>
      <c r="D95" s="4">
        <v>10.52</v>
      </c>
      <c r="E95" s="4">
        <f>(D95-C95)</f>
        <v>9.0000000000003411E-3</v>
      </c>
      <c r="F95" s="3">
        <f>+E95/C95</f>
        <v>8.562458376938771E-4</v>
      </c>
      <c r="K95" s="1">
        <f>IF(E95&gt;0,1,0)</f>
        <v>1</v>
      </c>
      <c r="L95" s="1">
        <f>IF(E95&lt;0,1,0)</f>
        <v>0</v>
      </c>
      <c r="M95" s="1">
        <f>SUM(K95:L95)</f>
        <v>1</v>
      </c>
    </row>
    <row r="96" spans="1:13" ht="15.75" x14ac:dyDescent="0.3">
      <c r="A96" s="6">
        <v>45303</v>
      </c>
      <c r="B96" s="2">
        <v>46259405.350000001</v>
      </c>
      <c r="C96" s="5">
        <v>10.573600000000001</v>
      </c>
      <c r="D96" s="4">
        <v>10.574999999999999</v>
      </c>
      <c r="E96" s="4">
        <f>(D96-C96)</f>
        <v>1.3999999999985135E-3</v>
      </c>
      <c r="F96" s="3">
        <f>+E96/C96</f>
        <v>1.3240523568117891E-4</v>
      </c>
      <c r="K96" s="1">
        <f>IF(E96&gt;0,1,0)</f>
        <v>1</v>
      </c>
      <c r="L96" s="1">
        <f>IF(E96&lt;0,1,0)</f>
        <v>0</v>
      </c>
      <c r="M96" s="1">
        <f>SUM(K96:L96)</f>
        <v>1</v>
      </c>
    </row>
    <row r="97" spans="1:13" ht="15.75" x14ac:dyDescent="0.3">
      <c r="A97" s="6">
        <v>45307</v>
      </c>
      <c r="B97" s="2">
        <v>47272373.490000002</v>
      </c>
      <c r="C97" s="5">
        <v>10.505000000000001</v>
      </c>
      <c r="D97" s="4">
        <v>10.48</v>
      </c>
      <c r="E97" s="4">
        <f>(D97-C97)</f>
        <v>-2.5000000000000355E-2</v>
      </c>
      <c r="F97" s="3">
        <f>+E97/C97</f>
        <v>-2.379819133745869E-3</v>
      </c>
      <c r="K97" s="1">
        <f>IF(E97&gt;0,1,0)</f>
        <v>0</v>
      </c>
      <c r="L97" s="1">
        <f>IF(E97&lt;0,1,0)</f>
        <v>1</v>
      </c>
      <c r="M97" s="1">
        <f>SUM(K97:L97)</f>
        <v>1</v>
      </c>
    </row>
    <row r="98" spans="1:13" ht="15.75" x14ac:dyDescent="0.3">
      <c r="A98" s="6">
        <v>45308</v>
      </c>
      <c r="B98" s="2">
        <v>47607340.299999997</v>
      </c>
      <c r="C98" s="5">
        <v>10.463200000000001</v>
      </c>
      <c r="D98" s="4">
        <v>10.47</v>
      </c>
      <c r="E98" s="4">
        <f>(D98-C98)</f>
        <v>6.8000000000001393E-3</v>
      </c>
      <c r="F98" s="3">
        <f>+E98/C98</f>
        <v>6.4989678109948572E-4</v>
      </c>
      <c r="K98" s="1">
        <f>IF(E98&gt;0,1,0)</f>
        <v>1</v>
      </c>
      <c r="L98" s="1">
        <f>IF(E98&lt;0,1,0)</f>
        <v>0</v>
      </c>
      <c r="M98" s="1">
        <f>SUM(K98:L98)</f>
        <v>1</v>
      </c>
    </row>
    <row r="99" spans="1:13" ht="15.75" x14ac:dyDescent="0.3">
      <c r="A99" s="6">
        <v>45309</v>
      </c>
      <c r="B99" s="2">
        <v>48610516.43</v>
      </c>
      <c r="C99" s="5">
        <v>10.567500000000001</v>
      </c>
      <c r="D99" s="4">
        <v>10.57</v>
      </c>
      <c r="E99" s="4">
        <f>(D99-C99)</f>
        <v>2.4999999999995026E-3</v>
      </c>
      <c r="F99" s="3">
        <f>+E99/C99</f>
        <v>2.3657440264958623E-4</v>
      </c>
      <c r="K99" s="1">
        <f>IF(E99&gt;0,1,0)</f>
        <v>1</v>
      </c>
      <c r="L99" s="1">
        <f>IF(E99&lt;0,1,0)</f>
        <v>0</v>
      </c>
      <c r="M99" s="1">
        <f>SUM(K99:L99)</f>
        <v>1</v>
      </c>
    </row>
    <row r="100" spans="1:13" ht="15.75" x14ac:dyDescent="0.3">
      <c r="A100" s="6">
        <v>45310</v>
      </c>
      <c r="B100" s="2">
        <v>50255538.240000002</v>
      </c>
      <c r="C100" s="5">
        <v>10.6927</v>
      </c>
      <c r="D100" s="4">
        <v>10.7</v>
      </c>
      <c r="E100" s="4">
        <f>(D100-C100)</f>
        <v>7.299999999998974E-3</v>
      </c>
      <c r="F100" s="3">
        <f>+E100/C100</f>
        <v>6.8270876392295438E-4</v>
      </c>
      <c r="K100" s="1">
        <f>IF(E100&gt;0,1,0)</f>
        <v>1</v>
      </c>
      <c r="L100" s="1">
        <f>IF(E100&lt;0,1,0)</f>
        <v>0</v>
      </c>
      <c r="M100" s="1">
        <f>SUM(K100:L100)</f>
        <v>1</v>
      </c>
    </row>
    <row r="101" spans="1:13" ht="15.75" x14ac:dyDescent="0.3">
      <c r="A101" s="6">
        <v>45313</v>
      </c>
      <c r="B101" s="2">
        <v>51090230.530000001</v>
      </c>
      <c r="C101" s="5">
        <v>10.6995</v>
      </c>
      <c r="D101" s="4">
        <v>10.71</v>
      </c>
      <c r="E101" s="4">
        <f>(D101-C101)</f>
        <v>1.0500000000000398E-2</v>
      </c>
      <c r="F101" s="3">
        <f>+E101/C101</f>
        <v>9.813542688911069E-4</v>
      </c>
      <c r="K101" s="1">
        <f>IF(E101&gt;0,1,0)</f>
        <v>1</v>
      </c>
      <c r="L101" s="1">
        <f>IF(E101&lt;0,1,0)</f>
        <v>0</v>
      </c>
      <c r="M101" s="1">
        <f>SUM(K101:L101)</f>
        <v>1</v>
      </c>
    </row>
    <row r="102" spans="1:13" ht="15.75" x14ac:dyDescent="0.3">
      <c r="A102" s="6">
        <v>45314</v>
      </c>
      <c r="B102" s="2">
        <v>51324393.25</v>
      </c>
      <c r="C102" s="5">
        <v>10.692600000000001</v>
      </c>
      <c r="D102" s="4">
        <v>10.69</v>
      </c>
      <c r="E102" s="4">
        <f>(D102-C102)</f>
        <v>-2.6000000000010459E-3</v>
      </c>
      <c r="F102" s="3">
        <f>+E102/C102</f>
        <v>-2.4315882011868449E-4</v>
      </c>
      <c r="K102" s="1">
        <f>IF(E102&gt;0,1,0)</f>
        <v>0</v>
      </c>
      <c r="L102" s="1">
        <f>IF(E102&lt;0,1,0)</f>
        <v>1</v>
      </c>
      <c r="M102" s="1">
        <f>SUM(K102:L102)</f>
        <v>1</v>
      </c>
    </row>
    <row r="103" spans="1:13" ht="15.75" x14ac:dyDescent="0.3">
      <c r="A103" s="6">
        <v>45315</v>
      </c>
      <c r="B103" s="2">
        <v>52796766.090000004</v>
      </c>
      <c r="C103" s="5">
        <v>10.774900000000001</v>
      </c>
      <c r="D103" s="4">
        <v>10.773</v>
      </c>
      <c r="E103" s="4">
        <f>(D103-C103)</f>
        <v>-1.900000000000901E-3</v>
      </c>
      <c r="F103" s="3">
        <f>+E103/C103</f>
        <v>-1.7633574325524144E-4</v>
      </c>
      <c r="K103" s="1">
        <f>IF(E103&gt;0,1,0)</f>
        <v>0</v>
      </c>
      <c r="L103" s="1">
        <f>IF(E103&lt;0,1,0)</f>
        <v>1</v>
      </c>
      <c r="M103" s="1">
        <f>SUM(K103:L103)</f>
        <v>1</v>
      </c>
    </row>
    <row r="104" spans="1:13" ht="15.75" x14ac:dyDescent="0.3">
      <c r="A104" s="6">
        <v>45316</v>
      </c>
      <c r="B104" s="2">
        <v>53514619.810000002</v>
      </c>
      <c r="C104" s="5">
        <v>10.811</v>
      </c>
      <c r="D104" s="4">
        <v>10.824</v>
      </c>
      <c r="E104" s="4">
        <f>(D104-C104)</f>
        <v>1.2999999999999901E-2</v>
      </c>
      <c r="F104" s="3">
        <f>+E104/C104</f>
        <v>1.20247895661825E-3</v>
      </c>
      <c r="K104" s="1">
        <f>IF(E104&gt;0,1,0)</f>
        <v>1</v>
      </c>
      <c r="L104" s="1">
        <f>IF(E104&lt;0,1,0)</f>
        <v>0</v>
      </c>
      <c r="M104" s="1">
        <f>SUM(K104:L104)</f>
        <v>1</v>
      </c>
    </row>
    <row r="105" spans="1:13" ht="15.75" x14ac:dyDescent="0.3">
      <c r="A105" s="6">
        <v>45317</v>
      </c>
      <c r="B105" s="2">
        <v>53778631.149999999</v>
      </c>
      <c r="C105" s="5">
        <v>10.8644</v>
      </c>
      <c r="D105" s="4">
        <v>10.868</v>
      </c>
      <c r="E105" s="4">
        <f>(D105-C105)</f>
        <v>3.6000000000004917E-3</v>
      </c>
      <c r="F105" s="3">
        <f>+E105/C105</f>
        <v>3.3135746106554361E-4</v>
      </c>
      <c r="K105" s="1">
        <f>IF(E105&gt;0,1,0)</f>
        <v>1</v>
      </c>
      <c r="L105" s="1">
        <f>IF(E105&lt;0,1,0)</f>
        <v>0</v>
      </c>
      <c r="M105" s="1">
        <f>SUM(K105:L105)</f>
        <v>1</v>
      </c>
    </row>
    <row r="106" spans="1:13" ht="15.75" x14ac:dyDescent="0.3">
      <c r="A106" s="6">
        <v>45320</v>
      </c>
      <c r="B106" s="2">
        <v>54312644.810000002</v>
      </c>
      <c r="C106" s="5">
        <v>10.972300000000001</v>
      </c>
      <c r="D106" s="4">
        <v>10.993</v>
      </c>
      <c r="E106" s="4">
        <f>(D106-C106)</f>
        <v>2.0699999999999719E-2</v>
      </c>
      <c r="F106" s="3">
        <f>+E106/C106</f>
        <v>1.8865689053343161E-3</v>
      </c>
      <c r="K106" s="1">
        <f>IF(E106&gt;0,1,0)</f>
        <v>1</v>
      </c>
      <c r="L106" s="1">
        <f>IF(E106&lt;0,1,0)</f>
        <v>0</v>
      </c>
      <c r="M106" s="1">
        <f>SUM(K106:L106)</f>
        <v>1</v>
      </c>
    </row>
    <row r="107" spans="1:13" ht="15.75" x14ac:dyDescent="0.3">
      <c r="A107" s="6">
        <v>45321</v>
      </c>
      <c r="B107" s="2">
        <v>56025654.460000001</v>
      </c>
      <c r="C107" s="5">
        <v>10.9854</v>
      </c>
      <c r="D107" s="4">
        <v>10.988</v>
      </c>
      <c r="E107" s="4">
        <f>(D107-C107)</f>
        <v>2.5999999999992696E-3</v>
      </c>
      <c r="F107" s="3">
        <f>+E107/C107</f>
        <v>2.3667777231591654E-4</v>
      </c>
      <c r="K107" s="1">
        <f>IF(E107&gt;0,1,0)</f>
        <v>1</v>
      </c>
      <c r="L107" s="1">
        <f>IF(E107&lt;0,1,0)</f>
        <v>0</v>
      </c>
      <c r="M107" s="1">
        <f>SUM(K107:L107)</f>
        <v>1</v>
      </c>
    </row>
    <row r="108" spans="1:13" ht="15.75" x14ac:dyDescent="0.3">
      <c r="A108" s="6">
        <v>45322</v>
      </c>
      <c r="B108" s="2">
        <v>55195953.600000001</v>
      </c>
      <c r="C108" s="5">
        <v>10.822699999999999</v>
      </c>
      <c r="D108" s="4">
        <v>10.8</v>
      </c>
      <c r="E108" s="4">
        <f>(D108-C108)</f>
        <v>-2.269999999999861E-2</v>
      </c>
      <c r="F108" s="3">
        <f>+E108/C108</f>
        <v>-2.0974433366903462E-3</v>
      </c>
      <c r="G108" s="1">
        <f>SUM(K3:K108)</f>
        <v>56</v>
      </c>
      <c r="H108" s="1">
        <f>SUM(L3:L108)</f>
        <v>49</v>
      </c>
      <c r="K108" s="1">
        <f>IF(E108&gt;0,1,0)</f>
        <v>0</v>
      </c>
      <c r="L108" s="1">
        <f>IF(E108&lt;0,1,0)</f>
        <v>1</v>
      </c>
      <c r="M108" s="1">
        <f>SUM(K108:L108)</f>
        <v>1</v>
      </c>
    </row>
    <row r="109" spans="1:13" ht="15.75" x14ac:dyDescent="0.3">
      <c r="A109" s="6">
        <v>45323</v>
      </c>
      <c r="B109" s="2">
        <v>56729159.759999998</v>
      </c>
      <c r="C109" s="5">
        <v>10.962199999999999</v>
      </c>
      <c r="D109" s="4">
        <v>10.97</v>
      </c>
      <c r="E109" s="4">
        <f>(D109-C109)</f>
        <v>7.8000000000013614E-3</v>
      </c>
      <c r="F109" s="3">
        <f>+E109/C109</f>
        <v>7.1153600554645622E-4</v>
      </c>
      <c r="K109" s="1">
        <f>IF(E109&gt;0,1,0)</f>
        <v>1</v>
      </c>
      <c r="L109" s="1">
        <f>IF(E109&lt;0,1,0)</f>
        <v>0</v>
      </c>
      <c r="M109" s="1">
        <f>SUM(K109:L109)</f>
        <v>1</v>
      </c>
    </row>
    <row r="110" spans="1:13" ht="15.75" x14ac:dyDescent="0.3">
      <c r="A110" s="6">
        <v>45324</v>
      </c>
      <c r="B110" s="2">
        <v>57651942.170000002</v>
      </c>
      <c r="C110" s="5">
        <v>11.033899999999999</v>
      </c>
      <c r="D110" s="4">
        <v>11.03</v>
      </c>
      <c r="E110" s="4">
        <f>(D110-C110)</f>
        <v>-3.8999999999997925E-3</v>
      </c>
      <c r="F110" s="3">
        <f>+E110/C110</f>
        <v>-3.5345616690379584E-4</v>
      </c>
      <c r="K110" s="1">
        <f>IF(E110&gt;0,1,0)</f>
        <v>0</v>
      </c>
      <c r="L110" s="1">
        <f>IF(E110&lt;0,1,0)</f>
        <v>1</v>
      </c>
      <c r="M110" s="1">
        <f>SUM(K110:L110)</f>
        <v>1</v>
      </c>
    </row>
    <row r="111" spans="1:13" ht="15.75" x14ac:dyDescent="0.3">
      <c r="A111" s="6">
        <v>45327</v>
      </c>
      <c r="B111" s="2">
        <v>58623970.439999998</v>
      </c>
      <c r="C111" s="5">
        <v>11.0092</v>
      </c>
      <c r="D111" s="4">
        <v>11.026999999999999</v>
      </c>
      <c r="E111" s="4">
        <f>(D111-C111)</f>
        <v>1.7799999999999372E-2</v>
      </c>
      <c r="F111" s="3">
        <f>+E111/C111</f>
        <v>1.6168295607309679E-3</v>
      </c>
      <c r="K111" s="1">
        <f>IF(E111&gt;0,1,0)</f>
        <v>1</v>
      </c>
      <c r="L111" s="1">
        <f>IF(E111&lt;0,1,0)</f>
        <v>0</v>
      </c>
      <c r="M111" s="1">
        <f>SUM(K111:L111)</f>
        <v>1</v>
      </c>
    </row>
    <row r="112" spans="1:13" ht="15.75" x14ac:dyDescent="0.3">
      <c r="A112" s="6">
        <v>45328</v>
      </c>
      <c r="B112" s="2">
        <v>59191883.460000001</v>
      </c>
      <c r="C112" s="5">
        <v>11.0124</v>
      </c>
      <c r="D112" s="4">
        <v>11.02</v>
      </c>
      <c r="E112" s="4">
        <f>(D112-C112)</f>
        <v>7.6000000000000512E-3</v>
      </c>
      <c r="F112" s="3">
        <f>+E112/C112</f>
        <v>6.9013112491373828E-4</v>
      </c>
      <c r="K112" s="1">
        <f>IF(E112&gt;0,1,0)</f>
        <v>1</v>
      </c>
      <c r="L112" s="1">
        <f>IF(E112&lt;0,1,0)</f>
        <v>0</v>
      </c>
      <c r="M112" s="1">
        <f>SUM(K112:L112)</f>
        <v>1</v>
      </c>
    </row>
    <row r="113" spans="1:13" ht="15.75" x14ac:dyDescent="0.3">
      <c r="A113" s="6">
        <v>45329</v>
      </c>
      <c r="B113" s="2">
        <v>59709384.090000004</v>
      </c>
      <c r="C113" s="5">
        <v>11.108700000000001</v>
      </c>
      <c r="D113" s="4">
        <v>11.115</v>
      </c>
      <c r="E113" s="4">
        <f>(D113-C113)</f>
        <v>6.2999999999995282E-3</v>
      </c>
      <c r="F113" s="3">
        <f>+E113/C113</f>
        <v>5.6712306570521557E-4</v>
      </c>
      <c r="K113" s="1">
        <f>IF(E113&gt;0,1,0)</f>
        <v>1</v>
      </c>
      <c r="L113" s="1">
        <f>IF(E113&lt;0,1,0)</f>
        <v>0</v>
      </c>
      <c r="M113" s="1">
        <f>SUM(K113:L113)</f>
        <v>1</v>
      </c>
    </row>
    <row r="114" spans="1:13" ht="15.75" x14ac:dyDescent="0.3">
      <c r="A114" s="6">
        <v>45330</v>
      </c>
      <c r="B114" s="2">
        <v>60675886.219999999</v>
      </c>
      <c r="C114" s="5">
        <v>11.1332</v>
      </c>
      <c r="D114" s="4">
        <v>11.12</v>
      </c>
      <c r="E114" s="4">
        <f>(D114-C114)</f>
        <v>-1.3200000000001211E-2</v>
      </c>
      <c r="F114" s="3">
        <f>+E114/C114</f>
        <v>-1.1856429418317473E-3</v>
      </c>
      <c r="K114" s="1">
        <f>IF(E114&gt;0,1,0)</f>
        <v>0</v>
      </c>
      <c r="L114" s="1">
        <f>IF(E114&lt;0,1,0)</f>
        <v>1</v>
      </c>
      <c r="M114" s="1">
        <f>SUM(K114:L114)</f>
        <v>1</v>
      </c>
    </row>
    <row r="115" spans="1:13" ht="15.75" x14ac:dyDescent="0.3">
      <c r="A115" s="6">
        <v>45331</v>
      </c>
      <c r="B115" s="2">
        <v>61230784.759999998</v>
      </c>
      <c r="C115" s="5">
        <v>11.234999999999999</v>
      </c>
      <c r="D115" s="4">
        <v>11.23</v>
      </c>
      <c r="E115" s="4">
        <f>(D115-C115)</f>
        <v>-4.9999999999990052E-3</v>
      </c>
      <c r="F115" s="3">
        <f>+E115/C115</f>
        <v>-4.4503782821530977E-4</v>
      </c>
      <c r="K115" s="1">
        <f>IF(E115&gt;0,1,0)</f>
        <v>0</v>
      </c>
      <c r="L115" s="1">
        <f>IF(E115&lt;0,1,0)</f>
        <v>1</v>
      </c>
      <c r="M115" s="1">
        <f>SUM(K115:L115)</f>
        <v>1</v>
      </c>
    </row>
    <row r="116" spans="1:13" ht="15.75" x14ac:dyDescent="0.3">
      <c r="A116" s="6">
        <v>45334</v>
      </c>
      <c r="B116" s="2">
        <v>62401917.969999999</v>
      </c>
      <c r="C116" s="5">
        <v>11.1432</v>
      </c>
      <c r="D116" s="4">
        <v>11.13</v>
      </c>
      <c r="E116" s="4">
        <f>(D116-C116)</f>
        <v>-1.3199999999999434E-2</v>
      </c>
      <c r="F116" s="3">
        <f>+E116/C116</f>
        <v>-1.1845789360326866E-3</v>
      </c>
      <c r="K116" s="1">
        <f>IF(E116&gt;0,1,0)</f>
        <v>0</v>
      </c>
      <c r="L116" s="1">
        <f>IF(E116&lt;0,1,0)</f>
        <v>1</v>
      </c>
      <c r="M116" s="1">
        <f>SUM(K116:L116)</f>
        <v>1</v>
      </c>
    </row>
    <row r="117" spans="1:13" ht="15.75" x14ac:dyDescent="0.3">
      <c r="A117" s="6">
        <v>45335</v>
      </c>
      <c r="B117" s="2">
        <v>61518239.530000001</v>
      </c>
      <c r="C117" s="5">
        <v>10.9854</v>
      </c>
      <c r="D117" s="4">
        <v>10.974</v>
      </c>
      <c r="E117" s="4">
        <f>(D117-C117)</f>
        <v>-1.1400000000000077E-2</v>
      </c>
      <c r="F117" s="3">
        <f>+E117/C117</f>
        <v>-1.0377410016931634E-3</v>
      </c>
      <c r="K117" s="1">
        <f>IF(E117&gt;0,1,0)</f>
        <v>0</v>
      </c>
      <c r="L117" s="1">
        <f>IF(E117&lt;0,1,0)</f>
        <v>1</v>
      </c>
      <c r="M117" s="1">
        <f>SUM(K117:L117)</f>
        <v>1</v>
      </c>
    </row>
    <row r="118" spans="1:13" ht="15.75" x14ac:dyDescent="0.3">
      <c r="A118" s="6">
        <v>45336</v>
      </c>
      <c r="B118" s="2">
        <v>62228939.590000004</v>
      </c>
      <c r="C118" s="5">
        <v>11.112299999999999</v>
      </c>
      <c r="D118" s="4">
        <v>11.12</v>
      </c>
      <c r="E118" s="4">
        <f>(D118-C118)</f>
        <v>7.6999999999998181E-3</v>
      </c>
      <c r="F118" s="3">
        <f>+E118/C118</f>
        <v>6.9292585693329185E-4</v>
      </c>
      <c r="K118" s="1">
        <f>IF(E118&gt;0,1,0)</f>
        <v>1</v>
      </c>
      <c r="L118" s="1">
        <f>IF(E118&lt;0,1,0)</f>
        <v>0</v>
      </c>
      <c r="M118" s="1">
        <f>SUM(K118:L118)</f>
        <v>1</v>
      </c>
    </row>
    <row r="119" spans="1:13" ht="15.75" x14ac:dyDescent="0.3">
      <c r="A119" s="6">
        <v>45337</v>
      </c>
      <c r="B119" s="2">
        <v>63922664.109999999</v>
      </c>
      <c r="C119" s="5">
        <v>11.117000000000001</v>
      </c>
      <c r="D119" s="4">
        <v>11.15</v>
      </c>
      <c r="E119" s="4">
        <f>(D119-C119)</f>
        <v>3.2999999999999474E-2</v>
      </c>
      <c r="F119" s="3">
        <f>+E119/C119</f>
        <v>2.9684267338310221E-3</v>
      </c>
      <c r="K119" s="1">
        <f>IF(E119&gt;0,1,0)</f>
        <v>1</v>
      </c>
      <c r="L119" s="1">
        <f>IF(E119&lt;0,1,0)</f>
        <v>0</v>
      </c>
      <c r="M119" s="1">
        <f>SUM(K119:L119)</f>
        <v>1</v>
      </c>
    </row>
    <row r="120" spans="1:13" ht="15.75" x14ac:dyDescent="0.3">
      <c r="A120" s="6">
        <v>45338</v>
      </c>
      <c r="B120" s="2">
        <v>63463572.659999996</v>
      </c>
      <c r="C120" s="5">
        <v>11.037100000000001</v>
      </c>
      <c r="D120" s="4">
        <v>11.05</v>
      </c>
      <c r="E120" s="4">
        <f>(D120-C120)</f>
        <v>1.2900000000000134E-2</v>
      </c>
      <c r="F120" s="3">
        <f>+E120/C120</f>
        <v>1.1687852787417106E-3</v>
      </c>
      <c r="K120" s="1">
        <f>IF(E120&gt;0,1,0)</f>
        <v>1</v>
      </c>
      <c r="L120" s="1">
        <f>IF(E120&lt;0,1,0)</f>
        <v>0</v>
      </c>
      <c r="M120" s="1">
        <f>SUM(K120:L120)</f>
        <v>1</v>
      </c>
    </row>
    <row r="121" spans="1:13" ht="15.75" x14ac:dyDescent="0.3">
      <c r="A121" s="6">
        <v>45342</v>
      </c>
      <c r="B121" s="2">
        <v>64757669.950000003</v>
      </c>
      <c r="C121" s="5">
        <v>10.975899999999999</v>
      </c>
      <c r="D121" s="4">
        <v>10.97</v>
      </c>
      <c r="E121" s="4">
        <f>(D121-C121)</f>
        <v>-5.8999999999986841E-3</v>
      </c>
      <c r="F121" s="3">
        <f>+E121/C121</f>
        <v>-5.3754134057331835E-4</v>
      </c>
      <c r="K121" s="1">
        <f>IF(E121&gt;0,1,0)</f>
        <v>0</v>
      </c>
      <c r="L121" s="1">
        <f>IF(E121&lt;0,1,0)</f>
        <v>1</v>
      </c>
      <c r="M121" s="1">
        <f>SUM(K121:L121)</f>
        <v>1</v>
      </c>
    </row>
    <row r="122" spans="1:13" ht="15.75" x14ac:dyDescent="0.3">
      <c r="A122" s="6">
        <v>45343</v>
      </c>
      <c r="B122" s="2">
        <v>65582146.149999999</v>
      </c>
      <c r="C122" s="5">
        <v>10.976100000000001</v>
      </c>
      <c r="D122" s="4">
        <v>10.97</v>
      </c>
      <c r="E122" s="4">
        <f>(D122-C122)</f>
        <v>-6.0999999999999943E-3</v>
      </c>
      <c r="F122" s="3">
        <f>+E122/C122</f>
        <v>-5.5575295414582535E-4</v>
      </c>
      <c r="K122" s="1">
        <f>IF(E122&gt;0,1,0)</f>
        <v>0</v>
      </c>
      <c r="L122" s="1">
        <f>IF(E122&lt;0,1,0)</f>
        <v>1</v>
      </c>
      <c r="M122" s="1">
        <f>SUM(K122:L122)</f>
        <v>1</v>
      </c>
    </row>
    <row r="123" spans="1:13" ht="15.75" x14ac:dyDescent="0.3">
      <c r="A123" s="6">
        <v>45344</v>
      </c>
      <c r="B123" s="2">
        <v>67133922.129999995</v>
      </c>
      <c r="C123" s="5">
        <v>11.235799999999999</v>
      </c>
      <c r="D123" s="4">
        <v>11.24</v>
      </c>
      <c r="E123" s="4">
        <f>(D123-C123)</f>
        <v>4.2000000000008697E-3</v>
      </c>
      <c r="F123" s="3">
        <f>+E123/C123</f>
        <v>3.7380515851126488E-4</v>
      </c>
      <c r="K123" s="1">
        <f>IF(E123&gt;0,1,0)</f>
        <v>1</v>
      </c>
      <c r="L123" s="1">
        <f>IF(E123&lt;0,1,0)</f>
        <v>0</v>
      </c>
      <c r="M123" s="1">
        <f>SUM(K123:L123)</f>
        <v>1</v>
      </c>
    </row>
    <row r="124" spans="1:13" ht="15.75" x14ac:dyDescent="0.3">
      <c r="A124" s="6">
        <v>45345</v>
      </c>
      <c r="B124" s="2">
        <v>67411394.739999995</v>
      </c>
      <c r="C124" s="5">
        <v>11.2822</v>
      </c>
      <c r="D124" s="4">
        <v>11.3</v>
      </c>
      <c r="E124" s="4">
        <f>(D124-C124)</f>
        <v>1.7800000000001148E-2</v>
      </c>
      <c r="F124" s="3">
        <f>+E124/C124</f>
        <v>1.5777064756874678E-3</v>
      </c>
      <c r="K124" s="1">
        <f>IF(E124&gt;0,1,0)</f>
        <v>1</v>
      </c>
      <c r="L124" s="1">
        <f>IF(E124&lt;0,1,0)</f>
        <v>0</v>
      </c>
      <c r="M124" s="1">
        <f>SUM(K124:L124)</f>
        <v>1</v>
      </c>
    </row>
    <row r="125" spans="1:13" ht="15.75" x14ac:dyDescent="0.3">
      <c r="A125" s="6">
        <v>45348</v>
      </c>
      <c r="B125" s="2">
        <v>68172371.629999995</v>
      </c>
      <c r="C125" s="5">
        <v>11.2682</v>
      </c>
      <c r="D125" s="4">
        <v>11.26</v>
      </c>
      <c r="E125" s="4">
        <f>(D125-C125)</f>
        <v>-8.2000000000004292E-3</v>
      </c>
      <c r="F125" s="3">
        <f>+E125/C125</f>
        <v>-7.2771161321244114E-4</v>
      </c>
      <c r="K125" s="1">
        <f>IF(E125&gt;0,1,0)</f>
        <v>0</v>
      </c>
      <c r="L125" s="1">
        <f>IF(E125&lt;0,1,0)</f>
        <v>1</v>
      </c>
      <c r="M125" s="1">
        <f>SUM(K125:L125)</f>
        <v>1</v>
      </c>
    </row>
    <row r="126" spans="1:13" ht="15.75" x14ac:dyDescent="0.3">
      <c r="A126" s="6">
        <v>45349</v>
      </c>
      <c r="B126" s="2">
        <v>68868650.049999997</v>
      </c>
      <c r="C126" s="5">
        <v>11.2439</v>
      </c>
      <c r="D126" s="4">
        <v>11.24</v>
      </c>
      <c r="E126" s="4">
        <f>(D126-C126)</f>
        <v>-3.8999999999997925E-3</v>
      </c>
      <c r="F126" s="3">
        <f>+E126/C126</f>
        <v>-3.4685473901402474E-4</v>
      </c>
      <c r="K126" s="1">
        <f>IF(E126&gt;0,1,0)</f>
        <v>0</v>
      </c>
      <c r="L126" s="1">
        <f>IF(E126&lt;0,1,0)</f>
        <v>1</v>
      </c>
      <c r="M126" s="1">
        <f>SUM(K126:L126)</f>
        <v>1</v>
      </c>
    </row>
    <row r="127" spans="1:13" ht="15.75" x14ac:dyDescent="0.3">
      <c r="A127" s="6">
        <v>45350</v>
      </c>
      <c r="B127" s="2">
        <v>68763879.439999998</v>
      </c>
      <c r="C127" s="5">
        <v>11.226800000000001</v>
      </c>
      <c r="D127" s="4">
        <v>11.22</v>
      </c>
      <c r="E127" s="4">
        <f>(D127-C127)</f>
        <v>-6.8000000000001393E-3</v>
      </c>
      <c r="F127" s="3">
        <f>+E127/C127</f>
        <v>-6.0569351907935819E-4</v>
      </c>
      <c r="K127" s="1">
        <f>IF(E127&gt;0,1,0)</f>
        <v>0</v>
      </c>
      <c r="L127" s="1">
        <f>IF(E127&lt;0,1,0)</f>
        <v>1</v>
      </c>
      <c r="M127" s="1">
        <f>SUM(K127:L127)</f>
        <v>1</v>
      </c>
    </row>
    <row r="128" spans="1:13" ht="15.75" x14ac:dyDescent="0.3">
      <c r="A128" s="6">
        <v>45351</v>
      </c>
      <c r="B128" s="2">
        <v>70921099.120000005</v>
      </c>
      <c r="C128" s="5">
        <v>11.257300000000001</v>
      </c>
      <c r="D128" s="4">
        <v>11.26</v>
      </c>
      <c r="E128" s="4">
        <f>(D128-C128)</f>
        <v>2.6999999999990365E-3</v>
      </c>
      <c r="F128" s="3">
        <f>+E128/C128</f>
        <v>2.3984436765468064E-4</v>
      </c>
      <c r="G128" s="1">
        <f>SUM(K3:K128)</f>
        <v>66</v>
      </c>
      <c r="H128" s="1">
        <f>SUM(L3:L128)</f>
        <v>59</v>
      </c>
      <c r="K128" s="1">
        <f>IF(E128&gt;0,1,0)</f>
        <v>1</v>
      </c>
      <c r="L128" s="1">
        <f>IF(E128&lt;0,1,0)</f>
        <v>0</v>
      </c>
      <c r="M128" s="1">
        <f>SUM(K128:L128)</f>
        <v>1</v>
      </c>
    </row>
    <row r="129" spans="1:13" ht="15.75" x14ac:dyDescent="0.3">
      <c r="A129" s="8">
        <v>45352</v>
      </c>
      <c r="B129" s="2">
        <v>71278015.469999999</v>
      </c>
      <c r="C129" s="5">
        <v>11.314</v>
      </c>
      <c r="D129" s="4">
        <v>11.31</v>
      </c>
      <c r="E129" s="4">
        <f>(D129-C129)</f>
        <v>-3.9999999999995595E-3</v>
      </c>
      <c r="F129" s="3">
        <f>+E129/C129</f>
        <v>-3.5354428142120905E-4</v>
      </c>
      <c r="K129" s="1">
        <f>IF(E129&gt;0,1,0)</f>
        <v>0</v>
      </c>
      <c r="L129" s="1">
        <f>IF(E129&lt;0,1,0)</f>
        <v>1</v>
      </c>
      <c r="M129" s="1">
        <f>SUM(K129:L129)</f>
        <v>1</v>
      </c>
    </row>
    <row r="130" spans="1:13" ht="15.75" x14ac:dyDescent="0.3">
      <c r="A130" s="8">
        <v>45355</v>
      </c>
      <c r="B130" s="2">
        <v>71558635.599999994</v>
      </c>
      <c r="C130" s="5">
        <v>11.2691</v>
      </c>
      <c r="D130" s="4">
        <v>11.26</v>
      </c>
      <c r="E130" s="4">
        <f>(D130-C130)</f>
        <v>-9.100000000000108E-3</v>
      </c>
      <c r="F130" s="3">
        <f>+E130/C130</f>
        <v>-8.0751790293813247E-4</v>
      </c>
      <c r="K130" s="1">
        <f>IF(E130&gt;0,1,0)</f>
        <v>0</v>
      </c>
      <c r="L130" s="1">
        <f>IF(E130&lt;0,1,0)</f>
        <v>1</v>
      </c>
      <c r="M130" s="1">
        <f>SUM(K130:L130)</f>
        <v>1</v>
      </c>
    </row>
    <row r="131" spans="1:13" ht="15.75" x14ac:dyDescent="0.3">
      <c r="A131" s="8">
        <v>45356</v>
      </c>
      <c r="B131" s="2">
        <v>71148389.450000003</v>
      </c>
      <c r="C131" s="5">
        <v>11.116899999999999</v>
      </c>
      <c r="D131" s="4">
        <v>11.13</v>
      </c>
      <c r="E131" s="4">
        <f>(D131-C131)</f>
        <v>1.3100000000001444E-2</v>
      </c>
      <c r="F131" s="3">
        <f>+E131/C131</f>
        <v>1.1783860608624206E-3</v>
      </c>
      <c r="K131" s="1">
        <f>IF(E131&gt;0,1,0)</f>
        <v>1</v>
      </c>
      <c r="L131" s="1">
        <f>IF(E131&lt;0,1,0)</f>
        <v>0</v>
      </c>
      <c r="M131" s="1">
        <f>SUM(K131:L131)</f>
        <v>1</v>
      </c>
    </row>
    <row r="132" spans="1:13" ht="15.75" x14ac:dyDescent="0.3">
      <c r="A132" s="8">
        <v>45357</v>
      </c>
      <c r="B132" s="2">
        <v>73355846.799999997</v>
      </c>
      <c r="C132" s="5">
        <v>11.1568</v>
      </c>
      <c r="D132" s="4">
        <v>11.15</v>
      </c>
      <c r="E132" s="4">
        <f>(D132-C132)</f>
        <v>-6.8000000000001393E-3</v>
      </c>
      <c r="F132" s="3">
        <f>+E132/C132</f>
        <v>-6.0949376165209904E-4</v>
      </c>
      <c r="K132" s="1">
        <f>IF(E132&gt;0,1,0)</f>
        <v>0</v>
      </c>
      <c r="L132" s="1">
        <f>IF(E132&lt;0,1,0)</f>
        <v>1</v>
      </c>
      <c r="M132" s="1">
        <f>SUM(K132:L132)</f>
        <v>1</v>
      </c>
    </row>
    <row r="133" spans="1:13" ht="15.75" x14ac:dyDescent="0.3">
      <c r="A133" s="8">
        <v>45358</v>
      </c>
      <c r="B133" s="2">
        <v>74338984.299999997</v>
      </c>
      <c r="C133" s="5">
        <v>11.3063</v>
      </c>
      <c r="D133" s="4">
        <v>11.34</v>
      </c>
      <c r="E133" s="4">
        <f>(D133-C133)</f>
        <v>3.3699999999999619E-2</v>
      </c>
      <c r="F133" s="3">
        <f>+E133/C133</f>
        <v>2.980639112707041E-3</v>
      </c>
      <c r="K133" s="1">
        <f>IF(E133&gt;0,1,0)</f>
        <v>1</v>
      </c>
      <c r="L133" s="1">
        <f>IF(E133&lt;0,1,0)</f>
        <v>0</v>
      </c>
      <c r="M133" s="1">
        <f>SUM(K133:L133)</f>
        <v>1</v>
      </c>
    </row>
    <row r="134" spans="1:13" ht="15.75" x14ac:dyDescent="0.3">
      <c r="A134" s="8">
        <v>45359</v>
      </c>
      <c r="B134" s="2">
        <v>76949123.129999995</v>
      </c>
      <c r="C134" s="5">
        <v>11.2746</v>
      </c>
      <c r="D134" s="4">
        <v>11.3</v>
      </c>
      <c r="E134" s="4">
        <f>(D134-C134)</f>
        <v>2.5400000000001199E-2</v>
      </c>
      <c r="F134" s="3">
        <f>+E134/C134</f>
        <v>2.2528515424051587E-3</v>
      </c>
      <c r="K134" s="1">
        <f>IF(E134&gt;0,1,0)</f>
        <v>1</v>
      </c>
      <c r="L134" s="1">
        <f>IF(E134&lt;0,1,0)</f>
        <v>0</v>
      </c>
      <c r="M134" s="1">
        <f>SUM(K134:L134)</f>
        <v>1</v>
      </c>
    </row>
    <row r="135" spans="1:13" ht="15.75" x14ac:dyDescent="0.3">
      <c r="A135" s="8">
        <v>45362</v>
      </c>
      <c r="B135" s="2">
        <v>76791282.230000004</v>
      </c>
      <c r="C135" s="5">
        <v>11.2515</v>
      </c>
      <c r="D135" s="4">
        <v>11.25</v>
      </c>
      <c r="E135" s="4">
        <f>(D135-C135)</f>
        <v>-1.5000000000000568E-3</v>
      </c>
      <c r="F135" s="3">
        <f>+E135/C135</f>
        <v>-1.3331555792561498E-4</v>
      </c>
      <c r="K135" s="1">
        <f>IF(E135&gt;0,1,0)</f>
        <v>0</v>
      </c>
      <c r="L135" s="1">
        <f>IF(E135&lt;0,1,0)</f>
        <v>1</v>
      </c>
      <c r="M135" s="1">
        <f>SUM(K135:L135)</f>
        <v>1</v>
      </c>
    </row>
    <row r="136" spans="1:13" ht="15.75" x14ac:dyDescent="0.3">
      <c r="A136" s="8">
        <v>45363</v>
      </c>
      <c r="B136" s="2">
        <v>78743983.239999995</v>
      </c>
      <c r="C136" s="5">
        <v>11.4122</v>
      </c>
      <c r="D136" s="4">
        <v>11.429</v>
      </c>
      <c r="E136" s="4">
        <f>(D136-C136)</f>
        <v>1.6799999999999926E-2</v>
      </c>
      <c r="F136" s="3">
        <f>+E136/C136</f>
        <v>1.4721087958500486E-3</v>
      </c>
      <c r="K136" s="1">
        <f>IF(E136&gt;0,1,0)</f>
        <v>1</v>
      </c>
      <c r="L136" s="1">
        <f>IF(E136&lt;0,1,0)</f>
        <v>0</v>
      </c>
      <c r="M136" s="1">
        <f>SUM(K136:L136)</f>
        <v>1</v>
      </c>
    </row>
    <row r="137" spans="1:13" ht="15.75" x14ac:dyDescent="0.3">
      <c r="A137" s="8">
        <v>45364</v>
      </c>
      <c r="B137" s="2">
        <v>78514595.700000003</v>
      </c>
      <c r="C137" s="5">
        <v>11.3789</v>
      </c>
      <c r="D137" s="4">
        <v>11.381</v>
      </c>
      <c r="E137" s="4">
        <f>(D137-C137)</f>
        <v>2.1000000000004349E-3</v>
      </c>
      <c r="F137" s="3">
        <f>+E137/C137</f>
        <v>1.8455210960641495E-4</v>
      </c>
      <c r="K137" s="1">
        <f>IF(E137&gt;0,1,0)</f>
        <v>1</v>
      </c>
      <c r="L137" s="1">
        <f>IF(E137&lt;0,1,0)</f>
        <v>0</v>
      </c>
      <c r="M137" s="1">
        <f>SUM(K137:L137)</f>
        <v>1</v>
      </c>
    </row>
    <row r="138" spans="1:13" ht="15.75" x14ac:dyDescent="0.3">
      <c r="A138" s="8">
        <v>45365</v>
      </c>
      <c r="B138" s="2">
        <v>80003173.090000004</v>
      </c>
      <c r="C138" s="5">
        <v>11.429</v>
      </c>
      <c r="D138" s="4">
        <v>11.42</v>
      </c>
      <c r="E138" s="4">
        <f>(D138-C138)</f>
        <v>-9.0000000000003411E-3</v>
      </c>
      <c r="F138" s="3">
        <f>+E138/C138</f>
        <v>-7.8747046985741022E-4</v>
      </c>
      <c r="K138" s="1">
        <f>IF(E138&gt;0,1,0)</f>
        <v>0</v>
      </c>
      <c r="L138" s="1">
        <f>IF(E138&lt;0,1,0)</f>
        <v>1</v>
      </c>
      <c r="M138" s="1">
        <f>SUM(K138:L138)</f>
        <v>1</v>
      </c>
    </row>
    <row r="139" spans="1:13" ht="15.75" x14ac:dyDescent="0.3">
      <c r="A139" s="8">
        <v>12493</v>
      </c>
      <c r="B139" s="2">
        <v>80276588.670000002</v>
      </c>
      <c r="C139" s="5">
        <v>11.1884</v>
      </c>
      <c r="D139" s="4">
        <v>11.18</v>
      </c>
      <c r="E139" s="4">
        <f>(D139-C139)</f>
        <v>-8.3999999999999631E-3</v>
      </c>
      <c r="F139" s="3">
        <f>+E139/C139</f>
        <v>-7.507775910764688E-4</v>
      </c>
      <c r="K139" s="1">
        <f>IF(E139&gt;0,1,0)</f>
        <v>0</v>
      </c>
      <c r="L139" s="1">
        <f>IF(E139&lt;0,1,0)</f>
        <v>1</v>
      </c>
      <c r="M139" s="1">
        <f>SUM(K139:L139)</f>
        <v>1</v>
      </c>
    </row>
    <row r="140" spans="1:13" ht="15.75" x14ac:dyDescent="0.3">
      <c r="A140" s="8">
        <v>45369</v>
      </c>
      <c r="B140" s="2">
        <v>80626678.290000007</v>
      </c>
      <c r="C140" s="5">
        <v>11.2372</v>
      </c>
      <c r="D140" s="4">
        <v>11.23</v>
      </c>
      <c r="E140" s="4">
        <f>(D140-C140)</f>
        <v>-7.199999999999207E-3</v>
      </c>
      <c r="F140" s="3">
        <f>+E140/C140</f>
        <v>-6.4072900722592877E-4</v>
      </c>
      <c r="K140" s="1">
        <f>IF(E140&gt;0,1,0)</f>
        <v>0</v>
      </c>
      <c r="L140" s="1">
        <f>IF(E140&lt;0,1,0)</f>
        <v>1</v>
      </c>
      <c r="M140" s="1">
        <f>SUM(K140:L140)</f>
        <v>1</v>
      </c>
    </row>
    <row r="141" spans="1:13" ht="15.75" x14ac:dyDescent="0.3">
      <c r="A141" s="8">
        <v>45370</v>
      </c>
      <c r="B141" s="2">
        <v>81021100.299999997</v>
      </c>
      <c r="C141" s="5">
        <v>11.2921</v>
      </c>
      <c r="D141" s="4">
        <v>11.28</v>
      </c>
      <c r="E141" s="4">
        <f>(D141-C141)</f>
        <v>-1.2100000000000222E-2</v>
      </c>
      <c r="F141" s="3">
        <f>+E141/C141</f>
        <v>-1.0715455938222493E-3</v>
      </c>
      <c r="K141" s="1">
        <f>IF(E141&gt;0,1,0)</f>
        <v>0</v>
      </c>
      <c r="L141" s="1">
        <f>IF(E141&lt;0,1,0)</f>
        <v>1</v>
      </c>
      <c r="M141" s="1">
        <f>SUM(K141:L141)</f>
        <v>1</v>
      </c>
    </row>
    <row r="142" spans="1:13" ht="15.75" x14ac:dyDescent="0.3">
      <c r="A142" s="8">
        <v>45371</v>
      </c>
      <c r="B142" s="2">
        <v>103940852.70999999</v>
      </c>
      <c r="C142" s="5">
        <v>11.3287</v>
      </c>
      <c r="D142" s="4">
        <v>11.35</v>
      </c>
      <c r="E142" s="4">
        <f>(D142-C142)</f>
        <v>2.1300000000000097E-2</v>
      </c>
      <c r="F142" s="3">
        <f>+E142/C142</f>
        <v>1.8801804267038669E-3</v>
      </c>
      <c r="K142" s="1">
        <f>IF(E142&gt;0,1,0)</f>
        <v>1</v>
      </c>
      <c r="L142" s="1">
        <f>IF(E142&lt;0,1,0)</f>
        <v>0</v>
      </c>
      <c r="M142" s="1">
        <f>SUM(K142:L142)</f>
        <v>1</v>
      </c>
    </row>
    <row r="143" spans="1:13" ht="15.75" x14ac:dyDescent="0.3">
      <c r="A143" s="8">
        <v>45372</v>
      </c>
      <c r="B143" s="2">
        <v>81234151.799999997</v>
      </c>
      <c r="C143" s="5">
        <v>11.3218</v>
      </c>
      <c r="D143" s="4">
        <v>11.33</v>
      </c>
      <c r="E143" s="4">
        <f>(D143-C143)</f>
        <v>8.2000000000004292E-3</v>
      </c>
      <c r="F143" s="3">
        <f>+E143/C143</f>
        <v>7.2426645939695363E-4</v>
      </c>
      <c r="K143" s="1">
        <f>IF(E143&gt;0,1,0)</f>
        <v>1</v>
      </c>
      <c r="L143" s="1">
        <f>IF(E143&lt;0,1,0)</f>
        <v>0</v>
      </c>
      <c r="M143" s="1">
        <f>SUM(K143:L143)</f>
        <v>1</v>
      </c>
    </row>
    <row r="144" spans="1:13" ht="15.75" x14ac:dyDescent="0.3">
      <c r="A144" s="8">
        <v>45373</v>
      </c>
      <c r="B144" s="2">
        <v>80860647.879999995</v>
      </c>
      <c r="C144" s="5">
        <v>11.2698</v>
      </c>
      <c r="D144" s="4">
        <v>11.26</v>
      </c>
      <c r="E144" s="4">
        <f>(D144-C144)</f>
        <v>-9.800000000000253E-3</v>
      </c>
      <c r="F144" s="3">
        <f>+E144/C144</f>
        <v>-8.6958064916859681E-4</v>
      </c>
      <c r="K144" s="1">
        <f>IF(E144&gt;0,1,0)</f>
        <v>0</v>
      </c>
      <c r="L144" s="1">
        <f>IF(E144&lt;0,1,0)</f>
        <v>1</v>
      </c>
      <c r="M144" s="1">
        <f>SUM(K144:L144)</f>
        <v>1</v>
      </c>
    </row>
    <row r="145" spans="1:13" ht="15.75" x14ac:dyDescent="0.3">
      <c r="A145" s="8">
        <v>45376</v>
      </c>
      <c r="B145" s="2">
        <v>81265559.079999998</v>
      </c>
      <c r="C145" s="5">
        <v>11.2478</v>
      </c>
      <c r="D145" s="4">
        <v>11.24</v>
      </c>
      <c r="E145" s="4">
        <f>(D145-C145)</f>
        <v>-7.799999999999585E-3</v>
      </c>
      <c r="F145" s="3">
        <f>+E145/C145</f>
        <v>-6.9346894503810391E-4</v>
      </c>
      <c r="K145" s="1">
        <f>IF(E145&gt;0,1,0)</f>
        <v>0</v>
      </c>
      <c r="L145" s="1">
        <f>IF(E145&lt;0,1,0)</f>
        <v>1</v>
      </c>
      <c r="M145" s="1">
        <f>SUM(K145:L145)</f>
        <v>1</v>
      </c>
    </row>
    <row r="146" spans="1:13" ht="15.75" x14ac:dyDescent="0.3">
      <c r="A146" s="8">
        <v>45377</v>
      </c>
      <c r="B146" s="2">
        <v>82180977.390000001</v>
      </c>
      <c r="C146" s="5">
        <v>11.2577</v>
      </c>
      <c r="D146" s="4">
        <v>11.26</v>
      </c>
      <c r="E146" s="4">
        <f>(D146-C146)</f>
        <v>2.2999999999999687E-3</v>
      </c>
      <c r="F146" s="3">
        <f>+E146/C146</f>
        <v>2.0430460928963899E-4</v>
      </c>
      <c r="K146" s="1">
        <f>IF(E146&gt;0,1,0)</f>
        <v>1</v>
      </c>
      <c r="L146" s="1">
        <f>IF(E146&lt;0,1,0)</f>
        <v>0</v>
      </c>
      <c r="M146" s="1">
        <f>SUM(K146:L146)</f>
        <v>1</v>
      </c>
    </row>
    <row r="147" spans="1:13" ht="15.75" x14ac:dyDescent="0.3">
      <c r="A147" s="8">
        <v>45378</v>
      </c>
      <c r="B147" s="2">
        <v>82455789.310000002</v>
      </c>
      <c r="C147" s="5">
        <v>11.295299999999999</v>
      </c>
      <c r="D147" s="4">
        <v>11.33</v>
      </c>
      <c r="E147" s="4">
        <f>(D147-C147)</f>
        <v>3.4700000000000841E-2</v>
      </c>
      <c r="F147" s="3">
        <f>+E147/C147</f>
        <v>3.0720742255629196E-3</v>
      </c>
      <c r="K147" s="1">
        <f>IF(E147&gt;0,1,0)</f>
        <v>1</v>
      </c>
      <c r="L147" s="1">
        <f>IF(E147&lt;0,1,0)</f>
        <v>0</v>
      </c>
      <c r="M147" s="1">
        <f>SUM(K147:L147)</f>
        <v>1</v>
      </c>
    </row>
    <row r="148" spans="1:13" ht="15.75" x14ac:dyDescent="0.3">
      <c r="A148" s="8">
        <v>45379</v>
      </c>
      <c r="B148" s="2">
        <v>83992401.480000004</v>
      </c>
      <c r="C148" s="5">
        <v>11.312099999999999</v>
      </c>
      <c r="D148" s="4">
        <v>11.32</v>
      </c>
      <c r="E148" s="4">
        <f>(D148-C148)</f>
        <v>7.9000000000011283E-3</v>
      </c>
      <c r="F148" s="3">
        <f>+E148/C148</f>
        <v>6.9836723508465528E-4</v>
      </c>
      <c r="G148" s="1">
        <f>SUM(K$3:K148)</f>
        <v>76</v>
      </c>
      <c r="H148" s="1">
        <f>SUM(L$3:L148)</f>
        <v>69</v>
      </c>
      <c r="K148" s="1">
        <f>IF(E148&gt;0,1,0)</f>
        <v>1</v>
      </c>
      <c r="L148" s="1">
        <f>IF(E148&lt;0,1,0)</f>
        <v>0</v>
      </c>
      <c r="M148" s="1">
        <f>SUM(K148:L148)</f>
        <v>1</v>
      </c>
    </row>
    <row r="149" spans="1:13" ht="15.75" x14ac:dyDescent="0.3">
      <c r="A149" s="8">
        <v>45383</v>
      </c>
      <c r="B149" s="2">
        <v>84362456.879999995</v>
      </c>
      <c r="C149" s="5">
        <v>11.2859</v>
      </c>
      <c r="D149" s="5">
        <v>11.3</v>
      </c>
      <c r="E149" s="4">
        <f>(D149-C149)</f>
        <v>1.410000000000089E-2</v>
      </c>
      <c r="F149" s="3">
        <f>+E149/C149</f>
        <v>1.2493465297407286E-3</v>
      </c>
      <c r="K149" s="1">
        <f>IF(E149&gt;0,1,0)</f>
        <v>1</v>
      </c>
      <c r="L149" s="1">
        <f>IF(E149&lt;0,1,0)</f>
        <v>0</v>
      </c>
      <c r="M149" s="1">
        <f>SUM(K149:L149)</f>
        <v>1</v>
      </c>
    </row>
    <row r="150" spans="1:13" ht="15.75" x14ac:dyDescent="0.3">
      <c r="A150" s="8">
        <v>45384</v>
      </c>
      <c r="B150" s="2">
        <v>84550374.019999996</v>
      </c>
      <c r="C150" s="5">
        <v>11.198700000000001</v>
      </c>
      <c r="D150" s="5">
        <v>11.22</v>
      </c>
      <c r="E150" s="4">
        <f>(D150-C150)</f>
        <v>2.1300000000000097E-2</v>
      </c>
      <c r="F150" s="3">
        <f>+E150/C150</f>
        <v>1.9020064828953445E-3</v>
      </c>
      <c r="K150" s="1">
        <f>IF(E150&gt;0,1,0)</f>
        <v>1</v>
      </c>
      <c r="L150" s="1">
        <f>IF(E150&lt;0,1,0)</f>
        <v>0</v>
      </c>
      <c r="M150" s="1">
        <f>SUM(K150:L150)</f>
        <v>1</v>
      </c>
    </row>
    <row r="151" spans="1:13" ht="15.75" x14ac:dyDescent="0.3">
      <c r="A151" s="8">
        <v>45385</v>
      </c>
      <c r="B151" s="2">
        <v>84465224.579999998</v>
      </c>
      <c r="C151" s="5">
        <v>11.1874</v>
      </c>
      <c r="D151" s="5">
        <v>11.19</v>
      </c>
      <c r="E151" s="4">
        <f>(D151-C151)</f>
        <v>2.5999999999992696E-3</v>
      </c>
      <c r="F151" s="3">
        <f>+E151/C151</f>
        <v>2.3240431199378494E-4</v>
      </c>
      <c r="K151" s="1">
        <f>IF(E151&gt;0,1,0)</f>
        <v>1</v>
      </c>
      <c r="L151" s="1">
        <f>IF(E151&lt;0,1,0)</f>
        <v>0</v>
      </c>
      <c r="M151" s="1">
        <f>SUM(K151:L151)</f>
        <v>1</v>
      </c>
    </row>
    <row r="152" spans="1:13" ht="15.75" x14ac:dyDescent="0.3">
      <c r="A152" s="8">
        <v>45386</v>
      </c>
      <c r="B152" s="2">
        <v>84453376.25</v>
      </c>
      <c r="C152" s="5">
        <v>11.075900000000001</v>
      </c>
      <c r="D152" s="5">
        <v>11.05</v>
      </c>
      <c r="E152" s="4">
        <f>(D152-C152)</f>
        <v>-2.5900000000000034E-2</v>
      </c>
      <c r="F152" s="3">
        <f>+E152/C152</f>
        <v>-2.3384104226293152E-3</v>
      </c>
      <c r="K152" s="1">
        <f>IF(E152&gt;0,1,0)</f>
        <v>0</v>
      </c>
      <c r="L152" s="1">
        <f>IF(E152&lt;0,1,0)</f>
        <v>1</v>
      </c>
      <c r="M152" s="1">
        <f>SUM(K152:L152)</f>
        <v>1</v>
      </c>
    </row>
    <row r="153" spans="1:13" ht="15.75" x14ac:dyDescent="0.3">
      <c r="A153" s="8">
        <v>45387</v>
      </c>
      <c r="B153" s="2">
        <v>86043347.609999999</v>
      </c>
      <c r="C153" s="5">
        <v>11.1745</v>
      </c>
      <c r="D153" s="5">
        <v>11.17</v>
      </c>
      <c r="E153" s="4">
        <f>(D153-C153)</f>
        <v>-4.5000000000001705E-3</v>
      </c>
      <c r="F153" s="3">
        <f>+E153/C153</f>
        <v>-4.0270258177101174E-4</v>
      </c>
      <c r="K153" s="1">
        <f>IF(E153&gt;0,1,0)</f>
        <v>0</v>
      </c>
      <c r="L153" s="1">
        <f>IF(E153&lt;0,1,0)</f>
        <v>1</v>
      </c>
      <c r="M153" s="1">
        <f>SUM(K153:L153)</f>
        <v>1</v>
      </c>
    </row>
    <row r="154" spans="1:13" ht="15.75" x14ac:dyDescent="0.3">
      <c r="A154" s="8">
        <v>45390</v>
      </c>
      <c r="B154" s="2">
        <v>86757617.75</v>
      </c>
      <c r="C154" s="5">
        <v>11.1945</v>
      </c>
      <c r="D154" s="5">
        <v>11.2</v>
      </c>
      <c r="E154" s="4">
        <f>(D154-C154)</f>
        <v>5.4999999999996163E-3</v>
      </c>
      <c r="F154" s="3">
        <f>+E154/C154</f>
        <v>4.9131269819997466E-4</v>
      </c>
      <c r="K154" s="1">
        <f>IF(E154&gt;0,1,0)</f>
        <v>1</v>
      </c>
      <c r="L154" s="1">
        <f>IF(E154&lt;0,1,0)</f>
        <v>0</v>
      </c>
      <c r="M154" s="1">
        <f>SUM(K154:L154)</f>
        <v>1</v>
      </c>
    </row>
    <row r="155" spans="1:13" ht="15.75" x14ac:dyDescent="0.3">
      <c r="A155" s="8">
        <v>45391</v>
      </c>
      <c r="B155" s="2">
        <v>86944874</v>
      </c>
      <c r="C155" s="5">
        <v>11.2187</v>
      </c>
      <c r="D155" s="5">
        <v>11.23</v>
      </c>
      <c r="E155" s="4">
        <f>(D155-C155)</f>
        <v>1.130000000000031E-2</v>
      </c>
      <c r="F155" s="3">
        <f>+E155/C155</f>
        <v>1.0072468289552541E-3</v>
      </c>
      <c r="K155" s="1">
        <f>IF(E155&gt;0,1,0)</f>
        <v>1</v>
      </c>
      <c r="L155" s="1">
        <f>IF(E155&lt;0,1,0)</f>
        <v>0</v>
      </c>
      <c r="M155" s="1">
        <f>SUM(K155:L155)</f>
        <v>1</v>
      </c>
    </row>
    <row r="156" spans="1:13" ht="15.75" x14ac:dyDescent="0.3">
      <c r="A156" s="8">
        <v>45392</v>
      </c>
      <c r="B156" s="2">
        <v>87072253</v>
      </c>
      <c r="C156" s="5">
        <v>11.092000000000001</v>
      </c>
      <c r="D156" s="5">
        <v>11.1</v>
      </c>
      <c r="E156" s="4">
        <f>(D156-C156)</f>
        <v>7.9999999999991189E-3</v>
      </c>
      <c r="F156" s="3">
        <f>+E156/C156</f>
        <v>7.2124053371791551E-4</v>
      </c>
      <c r="K156" s="1">
        <f>IF(E156&gt;0,1,0)</f>
        <v>1</v>
      </c>
      <c r="L156" s="1">
        <f>IF(E156&lt;0,1,0)</f>
        <v>0</v>
      </c>
      <c r="M156" s="1">
        <f>SUM(K156:L156)</f>
        <v>1</v>
      </c>
    </row>
    <row r="157" spans="1:13" ht="15.75" x14ac:dyDescent="0.3">
      <c r="A157" s="8">
        <v>45393</v>
      </c>
      <c r="B157" s="2">
        <v>87725016.829999998</v>
      </c>
      <c r="C157" s="5">
        <v>11.139699999999999</v>
      </c>
      <c r="D157" s="5">
        <v>11.15</v>
      </c>
      <c r="E157" s="4">
        <f>(D157-C157)</f>
        <v>1.0300000000000864E-2</v>
      </c>
      <c r="F157" s="3">
        <f>+E157/C157</f>
        <v>9.2462095029496882E-4</v>
      </c>
      <c r="K157" s="1">
        <f>IF(E157&gt;0,1,0)</f>
        <v>1</v>
      </c>
      <c r="L157" s="1">
        <f>IF(E157&lt;0,1,0)</f>
        <v>0</v>
      </c>
      <c r="M157" s="1">
        <f>SUM(K157:L157)</f>
        <v>1</v>
      </c>
    </row>
    <row r="158" spans="1:13" ht="15.75" x14ac:dyDescent="0.3">
      <c r="A158" s="8">
        <v>45394</v>
      </c>
      <c r="B158" s="2">
        <v>87050165.120000005</v>
      </c>
      <c r="C158" s="5">
        <v>10.9842</v>
      </c>
      <c r="D158" s="5">
        <v>10.97</v>
      </c>
      <c r="E158" s="4">
        <f>(D158-C158)</f>
        <v>-1.419999999999888E-2</v>
      </c>
      <c r="F158" s="3">
        <f>+E158/C158</f>
        <v>-1.2927659729428526E-3</v>
      </c>
      <c r="K158" s="1">
        <f>IF(E158&gt;0,1,0)</f>
        <v>0</v>
      </c>
      <c r="L158" s="1">
        <f>IF(E158&lt;0,1,0)</f>
        <v>1</v>
      </c>
      <c r="M158" s="1">
        <f>SUM(K158:L158)</f>
        <v>1</v>
      </c>
    </row>
    <row r="159" spans="1:13" ht="15.75" x14ac:dyDescent="0.3">
      <c r="A159" s="8">
        <v>45397</v>
      </c>
      <c r="B159" s="2">
        <v>86830533.349999994</v>
      </c>
      <c r="C159" s="5">
        <v>10.8538</v>
      </c>
      <c r="D159" s="5">
        <v>10.843999999999999</v>
      </c>
      <c r="E159" s="4">
        <f>(D159-C159)</f>
        <v>-9.800000000000253E-3</v>
      </c>
      <c r="F159" s="3">
        <f>+E159/C159</f>
        <v>-9.0290958005493499E-4</v>
      </c>
      <c r="K159" s="1">
        <f>IF(E159&gt;0,1,0)</f>
        <v>0</v>
      </c>
      <c r="L159" s="1">
        <f>IF(E159&lt;0,1,0)</f>
        <v>1</v>
      </c>
      <c r="M159" s="1">
        <f>SUM(K159:L159)</f>
        <v>1</v>
      </c>
    </row>
    <row r="160" spans="1:13" ht="15.75" x14ac:dyDescent="0.3">
      <c r="A160" s="8">
        <v>45398</v>
      </c>
      <c r="B160" s="2">
        <v>86506402.810000002</v>
      </c>
      <c r="C160" s="5">
        <v>10.8133</v>
      </c>
      <c r="D160" s="5">
        <v>10.82</v>
      </c>
      <c r="E160" s="4">
        <f>(D160-C160)</f>
        <v>6.7000000000003723E-3</v>
      </c>
      <c r="F160" s="3">
        <f>+E160/C160</f>
        <v>6.1960733541105602E-4</v>
      </c>
      <c r="K160" s="1">
        <f>IF(E160&gt;0,1,0)</f>
        <v>1</v>
      </c>
      <c r="L160" s="1">
        <f>IF(E160&lt;0,1,0)</f>
        <v>0</v>
      </c>
      <c r="M160" s="1">
        <f>SUM(K160:L160)</f>
        <v>1</v>
      </c>
    </row>
    <row r="161" spans="1:13" ht="15.75" x14ac:dyDescent="0.3">
      <c r="A161" s="8">
        <v>45399</v>
      </c>
      <c r="B161" s="2">
        <v>86586857.939999998</v>
      </c>
      <c r="C161" s="5">
        <v>10.7561</v>
      </c>
      <c r="D161" s="5">
        <v>10.78</v>
      </c>
      <c r="E161" s="4">
        <f>(D161-C161)</f>
        <v>2.3899999999999366E-2</v>
      </c>
      <c r="F161" s="3">
        <f>+E161/C161</f>
        <v>2.2219949609988163E-3</v>
      </c>
      <c r="K161" s="1">
        <f>IF(E161&gt;0,1,0)</f>
        <v>1</v>
      </c>
      <c r="L161" s="1">
        <f>IF(E161&lt;0,1,0)</f>
        <v>0</v>
      </c>
      <c r="M161" s="1">
        <f>SUM(K161:L161)</f>
        <v>1</v>
      </c>
    </row>
    <row r="162" spans="1:13" ht="15.75" x14ac:dyDescent="0.3">
      <c r="A162" s="8">
        <v>45400</v>
      </c>
      <c r="B162" s="2">
        <v>86971236.640000001</v>
      </c>
      <c r="C162" s="5">
        <v>10.7042</v>
      </c>
      <c r="D162" s="5">
        <v>10.72</v>
      </c>
      <c r="E162" s="4">
        <f>(D162-C162)</f>
        <v>1.580000000000048E-2</v>
      </c>
      <c r="F162" s="3">
        <f>+E162/C162</f>
        <v>1.4760561275013995E-3</v>
      </c>
      <c r="K162" s="1">
        <f>IF(E162&gt;0,1,0)</f>
        <v>1</v>
      </c>
      <c r="L162" s="1">
        <f>IF(E162&lt;0,1,0)</f>
        <v>0</v>
      </c>
      <c r="M162" s="1">
        <f>SUM(K162:L162)</f>
        <v>1</v>
      </c>
    </row>
    <row r="163" spans="1:13" ht="15.75" x14ac:dyDescent="0.3">
      <c r="A163" s="8">
        <v>45401</v>
      </c>
      <c r="B163" s="2">
        <v>87249619.590000004</v>
      </c>
      <c r="C163" s="5">
        <v>10.6402</v>
      </c>
      <c r="D163" s="5">
        <v>10.65</v>
      </c>
      <c r="E163" s="4">
        <f>(D163-C163)</f>
        <v>9.800000000000253E-3</v>
      </c>
      <c r="F163" s="3">
        <f>+E163/C163</f>
        <v>9.2103531888500711E-4</v>
      </c>
      <c r="K163" s="1">
        <f>IF(E163&gt;0,1,0)</f>
        <v>1</v>
      </c>
      <c r="L163" s="1">
        <f>IF(E163&lt;0,1,0)</f>
        <v>0</v>
      </c>
      <c r="M163" s="1">
        <f>SUM(K163:L163)</f>
        <v>1</v>
      </c>
    </row>
    <row r="164" spans="1:13" ht="15.75" x14ac:dyDescent="0.3">
      <c r="A164" s="8">
        <v>45404</v>
      </c>
      <c r="B164" s="2">
        <v>87940286.980000004</v>
      </c>
      <c r="C164" s="5">
        <v>10.724399999999999</v>
      </c>
      <c r="D164" s="5">
        <v>10.73</v>
      </c>
      <c r="E164" s="4">
        <f>(D164-C164)</f>
        <v>5.6000000000011596E-3</v>
      </c>
      <c r="F164" s="3">
        <f>+E164/C164</f>
        <v>5.221737346612547E-4</v>
      </c>
      <c r="K164" s="1">
        <f>IF(E164&gt;0,1,0)</f>
        <v>1</v>
      </c>
      <c r="L164" s="1">
        <f>IF(E164&lt;0,1,0)</f>
        <v>0</v>
      </c>
      <c r="M164" s="1">
        <f>SUM(K164:L164)</f>
        <v>1</v>
      </c>
    </row>
    <row r="165" spans="1:13" ht="15.75" x14ac:dyDescent="0.3">
      <c r="A165" s="8">
        <v>45405</v>
      </c>
      <c r="B165" s="2">
        <v>89365874.829999998</v>
      </c>
      <c r="C165" s="5">
        <v>10.8652</v>
      </c>
      <c r="D165" s="5">
        <v>10.87</v>
      </c>
      <c r="E165" s="4">
        <f>(D165-C165)</f>
        <v>4.7999999999994714E-3</v>
      </c>
      <c r="F165" s="3">
        <f>+E165/C165</f>
        <v>4.4177741781094423E-4</v>
      </c>
      <c r="K165" s="1">
        <f>IF(E165&gt;0,1,0)</f>
        <v>1</v>
      </c>
      <c r="L165" s="1">
        <f>IF(E165&lt;0,1,0)</f>
        <v>0</v>
      </c>
      <c r="M165" s="1">
        <f>SUM(K165:L165)</f>
        <v>1</v>
      </c>
    </row>
    <row r="166" spans="1:13" ht="15.75" x14ac:dyDescent="0.3">
      <c r="A166" s="8">
        <v>45406</v>
      </c>
      <c r="B166" s="2">
        <v>89363033.510000005</v>
      </c>
      <c r="C166" s="5">
        <v>10.864800000000001</v>
      </c>
      <c r="D166" s="5">
        <v>10.88</v>
      </c>
      <c r="E166" s="4">
        <f>(D166-C166)</f>
        <v>1.5200000000000102E-2</v>
      </c>
      <c r="F166" s="3">
        <f>+E166/C166</f>
        <v>1.3990133274427601E-3</v>
      </c>
      <c r="K166" s="1">
        <f>IF(E166&gt;0,1,0)</f>
        <v>1</v>
      </c>
      <c r="L166" s="1">
        <f>IF(E166&lt;0,1,0)</f>
        <v>0</v>
      </c>
      <c r="M166" s="1">
        <f>SUM(K166:L166)</f>
        <v>1</v>
      </c>
    </row>
    <row r="167" spans="1:13" ht="15.75" x14ac:dyDescent="0.3">
      <c r="A167" s="8">
        <v>45407</v>
      </c>
      <c r="B167" s="2">
        <v>89089186.739999995</v>
      </c>
      <c r="C167" s="5">
        <v>10.733599999999999</v>
      </c>
      <c r="D167" s="5">
        <v>10.75</v>
      </c>
      <c r="E167" s="4">
        <f>(D167-C167)</f>
        <v>1.6400000000000858E-2</v>
      </c>
      <c r="F167" s="3">
        <f>+E167/C167</f>
        <v>1.5279123500038067E-3</v>
      </c>
      <c r="K167" s="1">
        <f>IF(E167&gt;0,1,0)</f>
        <v>1</v>
      </c>
      <c r="L167" s="1">
        <f>IF(E167&lt;0,1,0)</f>
        <v>0</v>
      </c>
      <c r="M167" s="1">
        <f>SUM(K167:L167)</f>
        <v>1</v>
      </c>
    </row>
    <row r="168" spans="1:13" ht="15.75" x14ac:dyDescent="0.3">
      <c r="A168" s="8">
        <v>45408</v>
      </c>
      <c r="B168" s="2">
        <v>90390353.609999999</v>
      </c>
      <c r="C168" s="5">
        <v>10.8904</v>
      </c>
      <c r="D168" s="5">
        <v>10.9</v>
      </c>
      <c r="E168" s="4">
        <f>(D168-C168)</f>
        <v>9.6000000000007191E-3</v>
      </c>
      <c r="F168" s="3">
        <f>+E168/C168</f>
        <v>8.8151032101674125E-4</v>
      </c>
      <c r="K168" s="1">
        <f>IF(E168&gt;0,1,0)</f>
        <v>1</v>
      </c>
      <c r="L168" s="1">
        <f>IF(E168&lt;0,1,0)</f>
        <v>0</v>
      </c>
      <c r="M168" s="1">
        <f>SUM(K168:L168)</f>
        <v>1</v>
      </c>
    </row>
    <row r="169" spans="1:13" ht="15.75" x14ac:dyDescent="0.3">
      <c r="A169" s="8">
        <v>45411</v>
      </c>
      <c r="B169" s="2">
        <v>90629105.170000002</v>
      </c>
      <c r="C169" s="5">
        <v>10.821400000000001</v>
      </c>
      <c r="D169" s="5">
        <v>10.82</v>
      </c>
      <c r="E169" s="4">
        <f>(D169-C169)</f>
        <v>-1.4000000000002899E-3</v>
      </c>
      <c r="F169" s="3">
        <f>+E169/C169</f>
        <v>-1.2937327887337034E-4</v>
      </c>
      <c r="K169" s="1">
        <f>IF(E169&gt;0,1,0)</f>
        <v>0</v>
      </c>
      <c r="L169" s="1">
        <f>IF(E169&lt;0,1,0)</f>
        <v>1</v>
      </c>
      <c r="M169" s="1">
        <f>SUM(K169:L169)</f>
        <v>1</v>
      </c>
    </row>
    <row r="170" spans="1:13" ht="15.75" x14ac:dyDescent="0.3">
      <c r="A170" s="8">
        <v>45412</v>
      </c>
      <c r="B170" s="2">
        <v>89141690.359999999</v>
      </c>
      <c r="C170" s="5">
        <v>10.643800000000001</v>
      </c>
      <c r="D170" s="5">
        <v>10.661</v>
      </c>
      <c r="E170" s="4">
        <f>(D170-C170)</f>
        <v>1.7199999999998994E-2</v>
      </c>
      <c r="F170" s="3">
        <f>+E170/C170</f>
        <v>1.6159642233036127E-3</v>
      </c>
      <c r="G170" s="1">
        <f>SUM(K$3:K170)</f>
        <v>93</v>
      </c>
      <c r="H170" s="1">
        <f>SUM(L$3:L170)</f>
        <v>74</v>
      </c>
      <c r="K170" s="1">
        <f>IF(E170&gt;0,1,0)</f>
        <v>1</v>
      </c>
      <c r="L170" s="1">
        <f>IF(E170&lt;0,1,0)</f>
        <v>0</v>
      </c>
      <c r="M170" s="1">
        <f>SUM(K170:L170)</f>
        <v>1</v>
      </c>
    </row>
    <row r="171" spans="1:13" ht="15.75" x14ac:dyDescent="0.3">
      <c r="A171" s="8">
        <v>45413</v>
      </c>
      <c r="B171" s="2">
        <v>90542982.049999997</v>
      </c>
      <c r="C171" s="5">
        <v>10.6835</v>
      </c>
      <c r="D171" s="5">
        <v>10.66</v>
      </c>
      <c r="E171" s="4">
        <f>(D171-C171)</f>
        <v>-2.3500000000000298E-2</v>
      </c>
      <c r="F171" s="3">
        <f>+E171/C171</f>
        <v>-2.1996536715496139E-3</v>
      </c>
      <c r="K171" s="1">
        <f>IF(E171&gt;0,1,0)</f>
        <v>0</v>
      </c>
      <c r="L171" s="1">
        <f>IF(E171&lt;0,1,0)</f>
        <v>1</v>
      </c>
      <c r="M171" s="1">
        <f>SUM(K171:L171)</f>
        <v>1</v>
      </c>
    </row>
    <row r="172" spans="1:13" ht="15.75" x14ac:dyDescent="0.3">
      <c r="A172" s="8">
        <v>45414</v>
      </c>
      <c r="B172" s="2">
        <v>90752901.879999995</v>
      </c>
      <c r="C172" s="5">
        <v>10.708299999999999</v>
      </c>
      <c r="D172" s="5">
        <v>10.71</v>
      </c>
      <c r="E172" s="4">
        <f>(D172-C172)</f>
        <v>1.7000000000013671E-3</v>
      </c>
      <c r="F172" s="3">
        <f>+E172/C172</f>
        <v>1.5875535799345994E-4</v>
      </c>
      <c r="K172" s="1">
        <f>IF(E172&gt;0,1,0)</f>
        <v>1</v>
      </c>
      <c r="L172" s="1">
        <f>IF(E172&lt;0,1,0)</f>
        <v>0</v>
      </c>
      <c r="M172" s="1">
        <f>SUM(K172:L172)</f>
        <v>1</v>
      </c>
    </row>
    <row r="173" spans="1:13" ht="15.75" x14ac:dyDescent="0.3">
      <c r="A173" s="8">
        <v>45415</v>
      </c>
      <c r="B173" s="2">
        <v>93115959.430000007</v>
      </c>
      <c r="C173" s="5">
        <v>10.827400000000001</v>
      </c>
      <c r="D173" s="5">
        <v>10.82</v>
      </c>
      <c r="E173" s="4">
        <f>(D173-C173)</f>
        <v>-7.4000000000005173E-3</v>
      </c>
      <c r="F173" s="3">
        <f>+E173/C173</f>
        <v>-6.8345124406602852E-4</v>
      </c>
      <c r="K173" s="1">
        <f>IF(E173&gt;0,1,0)</f>
        <v>0</v>
      </c>
      <c r="L173" s="1">
        <f>IF(E173&lt;0,1,0)</f>
        <v>1</v>
      </c>
      <c r="M173" s="1">
        <f>SUM(K173:L173)</f>
        <v>1</v>
      </c>
    </row>
    <row r="174" spans="1:13" ht="15.75" x14ac:dyDescent="0.3">
      <c r="A174" s="8">
        <v>45418</v>
      </c>
      <c r="B174" s="2">
        <v>94733303.310000002</v>
      </c>
      <c r="C174" s="5">
        <v>10.920299999999999</v>
      </c>
      <c r="D174" s="5">
        <v>10.926</v>
      </c>
      <c r="E174" s="4">
        <f>(D174-C174)</f>
        <v>5.7000000000009265E-3</v>
      </c>
      <c r="F174" s="3">
        <f>+E174/C174</f>
        <v>5.219636823165048E-4</v>
      </c>
      <c r="K174" s="1">
        <f>IF(E174&gt;0,1,0)</f>
        <v>1</v>
      </c>
      <c r="L174" s="1">
        <f>IF(E174&lt;0,1,0)</f>
        <v>0</v>
      </c>
      <c r="M174" s="1">
        <f>SUM(K174:L174)</f>
        <v>1</v>
      </c>
    </row>
    <row r="175" spans="1:13" ht="15.75" x14ac:dyDescent="0.3">
      <c r="A175" s="8">
        <v>45419</v>
      </c>
      <c r="B175" s="2">
        <v>95703940.049999997</v>
      </c>
      <c r="C175" s="5">
        <v>10.9689</v>
      </c>
      <c r="D175" s="5">
        <v>10.974</v>
      </c>
      <c r="E175" s="4">
        <f>(D175-C175)</f>
        <v>5.1000000000005485E-3</v>
      </c>
      <c r="F175" s="3">
        <f>+E175/C175</f>
        <v>4.6495090665431797E-4</v>
      </c>
      <c r="K175" s="1">
        <f>IF(E175&gt;0,1,0)</f>
        <v>1</v>
      </c>
      <c r="L175" s="1">
        <f>IF(E175&lt;0,1,0)</f>
        <v>0</v>
      </c>
      <c r="M175" s="1">
        <f>SUM(K175:L175)</f>
        <v>1</v>
      </c>
    </row>
    <row r="176" spans="1:13" ht="15.75" x14ac:dyDescent="0.3">
      <c r="A176" s="8">
        <v>45420</v>
      </c>
      <c r="B176" s="2">
        <v>95968642.930000007</v>
      </c>
      <c r="C176" s="5">
        <v>10.9366</v>
      </c>
      <c r="D176" s="5">
        <v>10.941000000000001</v>
      </c>
      <c r="E176" s="4">
        <f>(D176-C176)</f>
        <v>4.4000000000004036E-3</v>
      </c>
      <c r="F176" s="3">
        <f>+E176/C176</f>
        <v>4.0231881937717422E-4</v>
      </c>
      <c r="K176" s="1">
        <f>IF(E176&gt;0,1,0)</f>
        <v>1</v>
      </c>
      <c r="L176" s="1">
        <f>IF(E176&lt;0,1,0)</f>
        <v>0</v>
      </c>
      <c r="M176" s="1">
        <f>SUM(K176:L176)</f>
        <v>1</v>
      </c>
    </row>
    <row r="177" spans="1:13" ht="15.75" x14ac:dyDescent="0.3">
      <c r="A177" s="8">
        <v>45421</v>
      </c>
      <c r="B177" s="2">
        <v>96384090.609999999</v>
      </c>
      <c r="C177" s="5">
        <v>10.9527</v>
      </c>
      <c r="D177" s="5">
        <v>10.95</v>
      </c>
      <c r="E177" s="4">
        <f>(D177-C177)</f>
        <v>-2.7000000000008129E-3</v>
      </c>
      <c r="F177" s="3">
        <f>+E177/C177</f>
        <v>-2.4651455805425263E-4</v>
      </c>
      <c r="K177" s="1">
        <f>IF(E177&gt;0,1,0)</f>
        <v>0</v>
      </c>
      <c r="L177" s="1">
        <f>IF(E177&lt;0,1,0)</f>
        <v>1</v>
      </c>
      <c r="M177" s="1">
        <f>SUM(K177:L177)</f>
        <v>1</v>
      </c>
    </row>
    <row r="178" spans="1:13" ht="15.75" x14ac:dyDescent="0.3">
      <c r="A178" s="8">
        <v>45422</v>
      </c>
      <c r="B178" s="2">
        <v>96418959.090000004</v>
      </c>
      <c r="C178" s="5">
        <v>10.9567</v>
      </c>
      <c r="D178" s="5">
        <v>10.97</v>
      </c>
      <c r="E178" s="4">
        <f>(D178-C178)</f>
        <v>1.3300000000000978E-2</v>
      </c>
      <c r="F178" s="3">
        <f>+E178/C178</f>
        <v>1.2138691394307573E-3</v>
      </c>
      <c r="K178" s="1">
        <f>IF(E178&gt;0,1,0)</f>
        <v>1</v>
      </c>
      <c r="L178" s="1">
        <f>IF(E178&lt;0,1,0)</f>
        <v>0</v>
      </c>
      <c r="M178" s="1">
        <f>SUM(K178:L178)</f>
        <v>1</v>
      </c>
    </row>
    <row r="179" spans="1:13" ht="15.75" x14ac:dyDescent="0.3">
      <c r="A179" s="8">
        <v>45425</v>
      </c>
      <c r="B179" s="2">
        <v>97300722.219999999</v>
      </c>
      <c r="C179" s="5">
        <v>10.9635</v>
      </c>
      <c r="D179" s="5">
        <v>10.95</v>
      </c>
      <c r="E179" s="4">
        <f>(D179-C179)</f>
        <v>-1.3500000000000512E-2</v>
      </c>
      <c r="F179" s="3">
        <f>+E179/C179</f>
        <v>-1.2313585989875962E-3</v>
      </c>
      <c r="K179" s="1">
        <f>IF(E179&gt;0,1,0)</f>
        <v>0</v>
      </c>
      <c r="L179" s="1">
        <f>IF(E179&lt;0,1,0)</f>
        <v>1</v>
      </c>
      <c r="M179" s="1">
        <f>SUM(K179:L179)</f>
        <v>1</v>
      </c>
    </row>
    <row r="180" spans="1:13" ht="15.75" x14ac:dyDescent="0.3">
      <c r="A180" s="8">
        <v>45426</v>
      </c>
      <c r="B180" s="2">
        <v>97855543.599999994</v>
      </c>
      <c r="C180" s="5">
        <v>10.9642</v>
      </c>
      <c r="D180" s="5">
        <v>10.96</v>
      </c>
      <c r="E180" s="4">
        <f>(D180-C180)</f>
        <v>-4.1999999999990933E-3</v>
      </c>
      <c r="F180" s="3">
        <f>+E180/C180</f>
        <v>-3.830648838947751E-4</v>
      </c>
      <c r="K180" s="1">
        <f>IF(E180&gt;0,1,0)</f>
        <v>0</v>
      </c>
      <c r="L180" s="1">
        <f>IF(E180&lt;0,1,0)</f>
        <v>1</v>
      </c>
      <c r="M180" s="1">
        <f>SUM(K180:L180)</f>
        <v>1</v>
      </c>
    </row>
    <row r="181" spans="1:13" ht="15.75" x14ac:dyDescent="0.3">
      <c r="A181" s="8">
        <v>45427</v>
      </c>
      <c r="B181" s="2">
        <v>98787285.049999997</v>
      </c>
      <c r="C181" s="5">
        <v>11.0686</v>
      </c>
      <c r="D181" s="5">
        <v>11.08</v>
      </c>
      <c r="E181" s="4">
        <f>(D181-C181)</f>
        <v>1.1400000000000077E-2</v>
      </c>
      <c r="F181" s="3">
        <f>+E181/C181</f>
        <v>1.0299405525540789E-3</v>
      </c>
      <c r="K181" s="1">
        <f>IF(E181&gt;0,1,0)</f>
        <v>1</v>
      </c>
      <c r="L181" s="1">
        <f>IF(E181&lt;0,1,0)</f>
        <v>0</v>
      </c>
      <c r="M181" s="1">
        <f>SUM(K181:L181)</f>
        <v>1</v>
      </c>
    </row>
    <row r="182" spans="1:13" ht="15.75" x14ac:dyDescent="0.3">
      <c r="A182" s="8">
        <v>45428</v>
      </c>
      <c r="B182" s="2">
        <v>98843479.739999995</v>
      </c>
      <c r="C182" s="5">
        <v>11.0749</v>
      </c>
      <c r="D182" s="5">
        <v>11.09</v>
      </c>
      <c r="E182" s="4">
        <f>(D182-C182)</f>
        <v>1.5100000000000335E-2</v>
      </c>
      <c r="F182" s="3">
        <f>+E182/C182</f>
        <v>1.3634434622434818E-3</v>
      </c>
      <c r="K182" s="1">
        <f>IF(E182&gt;0,1,0)</f>
        <v>1</v>
      </c>
      <c r="L182" s="1">
        <f>IF(E182&lt;0,1,0)</f>
        <v>0</v>
      </c>
      <c r="M182" s="1">
        <f>SUM(K182:L182)</f>
        <v>1</v>
      </c>
    </row>
    <row r="183" spans="1:13" ht="15.75" x14ac:dyDescent="0.3">
      <c r="A183" s="8">
        <v>45429</v>
      </c>
      <c r="B183" s="2">
        <v>99633006.230000004</v>
      </c>
      <c r="C183" s="5">
        <v>11.0703</v>
      </c>
      <c r="D183" s="5">
        <v>11.05</v>
      </c>
      <c r="E183" s="4">
        <f>(D183-C183)</f>
        <v>-2.0299999999998875E-2</v>
      </c>
      <c r="F183" s="3">
        <f>+E183/C183</f>
        <v>-1.8337353097927676E-3</v>
      </c>
      <c r="K183" s="1">
        <f>IF(E183&gt;0,1,0)</f>
        <v>0</v>
      </c>
      <c r="L183" s="1">
        <f>IF(E183&lt;0,1,0)</f>
        <v>1</v>
      </c>
      <c r="M183" s="1">
        <f>SUM(K183:L183)</f>
        <v>1</v>
      </c>
    </row>
    <row r="184" spans="1:13" ht="15.75" x14ac:dyDescent="0.3">
      <c r="A184" s="8">
        <v>45432</v>
      </c>
      <c r="B184" s="2">
        <v>99836890.829999998</v>
      </c>
      <c r="C184" s="5">
        <v>11.093</v>
      </c>
      <c r="D184" s="5">
        <v>11.13</v>
      </c>
      <c r="E184" s="4">
        <f>(D184-C184)</f>
        <v>3.700000000000081E-2</v>
      </c>
      <c r="F184" s="3">
        <f>+E184/C184</f>
        <v>3.3354367619220057E-3</v>
      </c>
      <c r="K184" s="1">
        <f>IF(E184&gt;0,1,0)</f>
        <v>1</v>
      </c>
      <c r="L184" s="1">
        <f>IF(E184&lt;0,1,0)</f>
        <v>0</v>
      </c>
      <c r="M184" s="1">
        <f>SUM(K184:L184)</f>
        <v>1</v>
      </c>
    </row>
    <row r="185" spans="1:13" ht="15.75" x14ac:dyDescent="0.3">
      <c r="A185" s="8">
        <v>45433</v>
      </c>
      <c r="B185" s="2">
        <v>101104884.13</v>
      </c>
      <c r="C185" s="5">
        <v>11.08</v>
      </c>
      <c r="D185" s="5">
        <v>11.06</v>
      </c>
      <c r="E185" s="4">
        <f>(D185-C185)</f>
        <v>-1.9999999999999574E-2</v>
      </c>
      <c r="F185" s="3">
        <f>+E185/C185</f>
        <v>-1.8050541516245102E-3</v>
      </c>
      <c r="K185" s="1">
        <f>IF(E185&gt;0,1,0)</f>
        <v>0</v>
      </c>
      <c r="L185" s="1">
        <f>IF(E185&lt;0,1,0)</f>
        <v>1</v>
      </c>
      <c r="M185" s="1">
        <f>SUM(K185:L185)</f>
        <v>1</v>
      </c>
    </row>
    <row r="186" spans="1:13" ht="15.75" x14ac:dyDescent="0.3">
      <c r="A186" s="8">
        <v>45434</v>
      </c>
      <c r="B186" s="2">
        <v>101551327.52</v>
      </c>
      <c r="C186" s="5">
        <v>11.068300000000001</v>
      </c>
      <c r="D186" s="5">
        <v>11.05</v>
      </c>
      <c r="E186" s="4">
        <f>(D186-C186)</f>
        <v>-1.8299999999999983E-2</v>
      </c>
      <c r="F186" s="3">
        <f>+E186/C186</f>
        <v>-1.6533704362910278E-3</v>
      </c>
      <c r="K186" s="1">
        <f>IF(E186&gt;0,1,0)</f>
        <v>0</v>
      </c>
      <c r="L186" s="1">
        <f>IF(E186&lt;0,1,0)</f>
        <v>1</v>
      </c>
      <c r="M186" s="1">
        <f>SUM(K186:L186)</f>
        <v>1</v>
      </c>
    </row>
    <row r="187" spans="1:13" ht="15.75" x14ac:dyDescent="0.3">
      <c r="A187" s="8">
        <v>45435</v>
      </c>
      <c r="B187" s="2">
        <v>101436786.62</v>
      </c>
      <c r="C187" s="5">
        <v>10.995900000000001</v>
      </c>
      <c r="D187" s="5">
        <v>10.97</v>
      </c>
      <c r="E187" s="4">
        <f>(D187-C187)</f>
        <v>-2.5900000000000034E-2</v>
      </c>
      <c r="F187" s="3">
        <f>+E187/C187</f>
        <v>-2.3554233850798965E-3</v>
      </c>
      <c r="K187" s="1">
        <f>IF(E187&gt;0,1,0)</f>
        <v>0</v>
      </c>
      <c r="L187" s="1">
        <f>IF(E187&lt;0,1,0)</f>
        <v>1</v>
      </c>
      <c r="M187" s="1">
        <f>SUM(K187:L187)</f>
        <v>1</v>
      </c>
    </row>
    <row r="188" spans="1:13" ht="15.75" x14ac:dyDescent="0.3">
      <c r="A188" s="8">
        <v>45436</v>
      </c>
      <c r="B188" s="2">
        <v>100504873.48</v>
      </c>
      <c r="C188" s="5">
        <v>10.8948</v>
      </c>
      <c r="D188" s="5">
        <v>10.89</v>
      </c>
      <c r="E188" s="4">
        <f>(D188-C188)</f>
        <v>-4.7999999999994714E-3</v>
      </c>
      <c r="F188" s="3">
        <f>+E188/C188</f>
        <v>-4.4057715607440903E-4</v>
      </c>
      <c r="K188" s="1">
        <f>IF(E188&gt;0,1,0)</f>
        <v>0</v>
      </c>
      <c r="L188" s="1">
        <f>IF(E188&lt;0,1,0)</f>
        <v>1</v>
      </c>
      <c r="M188" s="1">
        <f>SUM(K188:L188)</f>
        <v>1</v>
      </c>
    </row>
    <row r="189" spans="1:13" ht="15.75" x14ac:dyDescent="0.3">
      <c r="A189" s="8">
        <v>45440</v>
      </c>
      <c r="B189" s="2">
        <v>100065757.08</v>
      </c>
      <c r="C189" s="5">
        <v>10.847200000000001</v>
      </c>
      <c r="D189" s="5">
        <v>10.811999999999999</v>
      </c>
      <c r="E189" s="4">
        <f>(D189-C189)</f>
        <v>-3.5200000000001452E-2</v>
      </c>
      <c r="F189" s="3">
        <f>+E189/C189</f>
        <v>-3.2450770705805599E-3</v>
      </c>
      <c r="K189" s="1">
        <f>IF(E189&gt;0,1,0)</f>
        <v>0</v>
      </c>
      <c r="L189" s="1">
        <f>IF(E189&lt;0,1,0)</f>
        <v>1</v>
      </c>
      <c r="M189" s="1">
        <f>SUM(K189:L189)</f>
        <v>1</v>
      </c>
    </row>
    <row r="190" spans="1:13" ht="15.75" x14ac:dyDescent="0.3">
      <c r="A190" s="8">
        <v>45441</v>
      </c>
      <c r="B190" s="2">
        <v>99673824.939999998</v>
      </c>
      <c r="C190" s="5">
        <v>10.746499999999999</v>
      </c>
      <c r="D190" s="5">
        <v>10.77</v>
      </c>
      <c r="E190" s="4">
        <f>(D190-C190)</f>
        <v>2.3500000000000298E-2</v>
      </c>
      <c r="F190" s="3">
        <f>+E190/C190</f>
        <v>2.186758479504983E-3</v>
      </c>
      <c r="K190" s="1">
        <f>IF(E190&gt;0,1,0)</f>
        <v>1</v>
      </c>
      <c r="L190" s="1">
        <f>IF(E190&lt;0,1,0)</f>
        <v>0</v>
      </c>
      <c r="M190" s="1">
        <f>SUM(K190:L190)</f>
        <v>1</v>
      </c>
    </row>
    <row r="191" spans="1:13" ht="15.75" x14ac:dyDescent="0.3">
      <c r="A191" s="8">
        <v>45442</v>
      </c>
      <c r="B191" s="2">
        <v>98805472.739999995</v>
      </c>
      <c r="C191" s="5">
        <v>10.595800000000001</v>
      </c>
      <c r="D191" s="5">
        <v>10.61</v>
      </c>
      <c r="E191" s="4">
        <f>(D191-C191)</f>
        <v>1.419999999999888E-2</v>
      </c>
      <c r="F191" s="3">
        <f>+E191/C191</f>
        <v>1.3401536457840729E-3</v>
      </c>
      <c r="K191" s="1">
        <f>IF(E191&gt;0,1,0)</f>
        <v>1</v>
      </c>
      <c r="L191" s="1">
        <f>IF(E191&lt;0,1,0)</f>
        <v>0</v>
      </c>
      <c r="M191" s="1">
        <f>SUM(K191:L191)</f>
        <v>1</v>
      </c>
    </row>
    <row r="192" spans="1:13" ht="15.75" x14ac:dyDescent="0.3">
      <c r="A192" s="8">
        <v>45443</v>
      </c>
      <c r="B192" s="2">
        <v>98938824.879999995</v>
      </c>
      <c r="C192" s="5">
        <v>10.610099999999999</v>
      </c>
      <c r="D192" s="5">
        <v>10.65</v>
      </c>
      <c r="E192" s="4">
        <f>(D192-C192)</f>
        <v>3.9900000000001157E-2</v>
      </c>
      <c r="F192" s="3">
        <f>+E192/C192</f>
        <v>3.7605677609071696E-3</v>
      </c>
      <c r="G192" s="1">
        <f>SUM(K$3:K192)</f>
        <v>104</v>
      </c>
      <c r="H192" s="1">
        <f>SUM(L$3:L192)</f>
        <v>85</v>
      </c>
      <c r="K192" s="1">
        <f>IF(E192&gt;0,1,0)</f>
        <v>1</v>
      </c>
      <c r="L192" s="1">
        <f>IF(E192&lt;0,1,0)</f>
        <v>0</v>
      </c>
      <c r="M192" s="1">
        <f>SUM(K192:L192)</f>
        <v>1</v>
      </c>
    </row>
    <row r="193" spans="1:13" ht="15.75" x14ac:dyDescent="0.3">
      <c r="A193" s="8">
        <v>45446</v>
      </c>
      <c r="B193" s="2">
        <v>99559376.829999998</v>
      </c>
      <c r="C193" s="5">
        <v>10.6197</v>
      </c>
      <c r="D193" s="5">
        <v>10.65</v>
      </c>
      <c r="E193" s="4">
        <f>(D193-C193)</f>
        <v>3.0300000000000438E-2</v>
      </c>
      <c r="F193" s="3">
        <f>+E193/C193</f>
        <v>2.8531879431622775E-3</v>
      </c>
      <c r="K193" s="1">
        <f>IF(E193&gt;0,1,0)</f>
        <v>1</v>
      </c>
      <c r="L193" s="1">
        <f>IF(E193&lt;0,1,0)</f>
        <v>0</v>
      </c>
      <c r="M193" s="1">
        <f>SUM(K193:L193)</f>
        <v>1</v>
      </c>
    </row>
    <row r="194" spans="1:13" ht="15.75" x14ac:dyDescent="0.3">
      <c r="A194" s="8">
        <v>45447</v>
      </c>
      <c r="B194" s="2">
        <v>100922512.06999999</v>
      </c>
      <c r="C194" s="5">
        <v>10.679600000000001</v>
      </c>
      <c r="D194" s="5">
        <v>10.71</v>
      </c>
      <c r="E194" s="4">
        <f>(D194-C194)</f>
        <v>3.0400000000000205E-2</v>
      </c>
      <c r="F194" s="3">
        <f>+E194/C194</f>
        <v>2.8465485598711754E-3</v>
      </c>
      <c r="K194" s="1">
        <f>IF(E194&gt;0,1,0)</f>
        <v>1</v>
      </c>
      <c r="L194" s="1">
        <f>IF(E194&lt;0,1,0)</f>
        <v>0</v>
      </c>
      <c r="M194" s="1">
        <f>SUM(K194:L194)</f>
        <v>1</v>
      </c>
    </row>
    <row r="195" spans="1:13" ht="15.75" x14ac:dyDescent="0.3">
      <c r="A195" s="8">
        <v>45448</v>
      </c>
      <c r="B195" s="2">
        <v>102505424.31</v>
      </c>
      <c r="C195" s="5">
        <v>10.79</v>
      </c>
      <c r="D195" s="5">
        <v>10.805</v>
      </c>
      <c r="E195" s="4">
        <f>(D195-C195)</f>
        <v>1.5000000000000568E-2</v>
      </c>
      <c r="F195" s="3">
        <f>+E195/C195</f>
        <v>1.3901760889713224E-3</v>
      </c>
      <c r="K195" s="1">
        <f>IF(E195&gt;0,1,0)</f>
        <v>1</v>
      </c>
      <c r="L195" s="1">
        <f>IF(E195&lt;0,1,0)</f>
        <v>0</v>
      </c>
      <c r="M195" s="1">
        <f>SUM(K195:L195)</f>
        <v>1</v>
      </c>
    </row>
    <row r="196" spans="1:13" ht="15.75" x14ac:dyDescent="0.3">
      <c r="A196" s="8">
        <v>45449</v>
      </c>
      <c r="B196" s="2">
        <v>103451810.12</v>
      </c>
      <c r="C196" s="5">
        <v>10.889699999999999</v>
      </c>
      <c r="D196" s="5">
        <v>10.87</v>
      </c>
      <c r="E196" s="4">
        <f>(D196-C196)</f>
        <v>-1.9700000000000273E-2</v>
      </c>
      <c r="F196" s="3">
        <f>+E196/C196</f>
        <v>-1.8090489177847208E-3</v>
      </c>
      <c r="K196" s="1">
        <f>IF(E196&gt;0,1,0)</f>
        <v>0</v>
      </c>
      <c r="L196" s="1">
        <f>IF(E196&lt;0,1,0)</f>
        <v>1</v>
      </c>
      <c r="M196" s="1">
        <f>SUM(K196:L196)</f>
        <v>1</v>
      </c>
    </row>
    <row r="197" spans="1:13" ht="15.75" x14ac:dyDescent="0.3">
      <c r="A197" s="8">
        <v>45450</v>
      </c>
      <c r="B197" s="2">
        <v>104422585.40000001</v>
      </c>
      <c r="C197" s="5">
        <v>10.8774</v>
      </c>
      <c r="D197" s="5">
        <v>10.88</v>
      </c>
      <c r="E197" s="4">
        <f>(D197-C197)</f>
        <v>2.6000000000010459E-3</v>
      </c>
      <c r="F197" s="3">
        <f>+E197/C197</f>
        <v>2.3902770882757332E-4</v>
      </c>
      <c r="K197" s="1">
        <f>IF(E197&gt;0,1,0)</f>
        <v>1</v>
      </c>
      <c r="L197" s="1">
        <f>IF(E197&lt;0,1,0)</f>
        <v>0</v>
      </c>
      <c r="M197" s="1">
        <f>SUM(K197:L197)</f>
        <v>1</v>
      </c>
    </row>
    <row r="198" spans="1:13" ht="15.75" x14ac:dyDescent="0.3">
      <c r="A198" s="8">
        <v>45453</v>
      </c>
      <c r="B198" s="2">
        <v>104954745.5</v>
      </c>
      <c r="C198" s="5">
        <v>10.876099999999999</v>
      </c>
      <c r="D198" s="5">
        <v>10.88</v>
      </c>
      <c r="E198" s="4">
        <f>(D198-C198)</f>
        <v>3.9000000000015689E-3</v>
      </c>
      <c r="F198" s="3">
        <f>+E198/C198</f>
        <v>3.5858441904741304E-4</v>
      </c>
      <c r="K198" s="1">
        <f>IF(E198&gt;0,1,0)</f>
        <v>1</v>
      </c>
      <c r="L198" s="1">
        <f>IF(E198&lt;0,1,0)</f>
        <v>0</v>
      </c>
      <c r="M198" s="1">
        <f>SUM(K198:L198)</f>
        <v>1</v>
      </c>
    </row>
    <row r="199" spans="1:13" ht="15.75" x14ac:dyDescent="0.3">
      <c r="A199" s="8">
        <v>45454</v>
      </c>
      <c r="B199" s="2">
        <v>104988562.8</v>
      </c>
      <c r="C199" s="5">
        <v>10.8796</v>
      </c>
      <c r="D199" s="5">
        <v>10.87</v>
      </c>
      <c r="E199" s="4">
        <f>(D199-C199)</f>
        <v>-9.6000000000007191E-3</v>
      </c>
      <c r="F199" s="3">
        <f>+E199/C199</f>
        <v>-8.8238538181557402E-4</v>
      </c>
      <c r="K199" s="1">
        <f>IF(E199&gt;0,1,0)</f>
        <v>0</v>
      </c>
      <c r="L199" s="1">
        <f>IF(E199&lt;0,1,0)</f>
        <v>1</v>
      </c>
      <c r="M199" s="1">
        <f>SUM(K199:L199)</f>
        <v>1</v>
      </c>
    </row>
    <row r="200" spans="1:13" ht="15.75" x14ac:dyDescent="0.3">
      <c r="A200" s="8">
        <v>45455</v>
      </c>
      <c r="B200" s="2">
        <v>105531896.81999999</v>
      </c>
      <c r="C200" s="5">
        <v>10.9359</v>
      </c>
      <c r="D200" s="5">
        <v>10.939</v>
      </c>
      <c r="E200" s="4">
        <f>(D200-C200)</f>
        <v>3.0999999999998806E-3</v>
      </c>
      <c r="F200" s="3">
        <f>+E200/C200</f>
        <v>2.8347003904570088E-4</v>
      </c>
      <c r="K200" s="1">
        <f>IF(E200&gt;0,1,0)</f>
        <v>1</v>
      </c>
      <c r="L200" s="1">
        <f>IF(E200&lt;0,1,0)</f>
        <v>0</v>
      </c>
      <c r="M200" s="1">
        <f>SUM(K200:L200)</f>
        <v>1</v>
      </c>
    </row>
    <row r="201" spans="1:13" ht="15.75" x14ac:dyDescent="0.3">
      <c r="A201" s="8">
        <v>45456</v>
      </c>
      <c r="B201" s="2">
        <v>104403567.56999999</v>
      </c>
      <c r="C201" s="5">
        <v>10.819000000000001</v>
      </c>
      <c r="D201" s="5">
        <v>10.835000000000001</v>
      </c>
      <c r="E201" s="4">
        <f>(D201-C201)</f>
        <v>1.6000000000000014E-2</v>
      </c>
      <c r="F201" s="3">
        <f>+E201/C201</f>
        <v>1.478879748590444E-3</v>
      </c>
      <c r="K201" s="1">
        <f>IF(E201&gt;0,1,0)</f>
        <v>1</v>
      </c>
      <c r="L201" s="1">
        <f>IF(E201&lt;0,1,0)</f>
        <v>0</v>
      </c>
      <c r="M201" s="1">
        <f>SUM(K201:L201)</f>
        <v>1</v>
      </c>
    </row>
    <row r="202" spans="1:13" ht="15.75" x14ac:dyDescent="0.3">
      <c r="A202" s="8">
        <v>45457</v>
      </c>
      <c r="B202" s="2">
        <v>105792107.16</v>
      </c>
      <c r="C202" s="5">
        <v>10.878399999999999</v>
      </c>
      <c r="D202" s="5">
        <v>10.875</v>
      </c>
      <c r="E202" s="4">
        <f>(D202-C202)</f>
        <v>-3.3999999999991815E-3</v>
      </c>
      <c r="F202" s="3">
        <f>+E202/C202</f>
        <v>-3.125459626414897E-4</v>
      </c>
      <c r="K202" s="1">
        <f>IF(E202&gt;0,1,0)</f>
        <v>0</v>
      </c>
      <c r="L202" s="1">
        <f>IF(E202&lt;0,1,0)</f>
        <v>1</v>
      </c>
      <c r="M202" s="1">
        <f>SUM(K202:L202)</f>
        <v>1</v>
      </c>
    </row>
    <row r="203" spans="1:13" ht="15.75" x14ac:dyDescent="0.3">
      <c r="A203" s="8">
        <v>45460</v>
      </c>
      <c r="B203" s="2">
        <v>106117670.95999999</v>
      </c>
      <c r="C203" s="5">
        <v>10.911799999999999</v>
      </c>
      <c r="D203" s="5">
        <v>10.914999999999999</v>
      </c>
      <c r="E203" s="4">
        <f>(D203-C203)</f>
        <v>3.1999999999996476E-3</v>
      </c>
      <c r="F203" s="3">
        <f>+E203/C203</f>
        <v>2.9326050697406916E-4</v>
      </c>
      <c r="K203" s="1">
        <f>IF(E203&gt;0,1,0)</f>
        <v>1</v>
      </c>
      <c r="L203" s="1">
        <f>IF(E203&lt;0,1,0)</f>
        <v>0</v>
      </c>
      <c r="M203" s="1">
        <f>SUM(K203:L203)</f>
        <v>1</v>
      </c>
    </row>
    <row r="204" spans="1:13" ht="15.75" x14ac:dyDescent="0.3">
      <c r="A204" s="8">
        <v>45461</v>
      </c>
      <c r="B204" s="2">
        <v>107646620.56</v>
      </c>
      <c r="C204" s="5">
        <v>10.8734</v>
      </c>
      <c r="D204" s="5">
        <v>10.88</v>
      </c>
      <c r="E204" s="4">
        <f>(D204-C204)</f>
        <v>6.6000000000006054E-3</v>
      </c>
      <c r="F204" s="3">
        <f>+E204/C204</f>
        <v>6.0698585539027401E-4</v>
      </c>
      <c r="K204" s="1">
        <f>IF(E204&gt;0,1,0)</f>
        <v>1</v>
      </c>
      <c r="L204" s="1">
        <f>IF(E204&lt;0,1,0)</f>
        <v>0</v>
      </c>
      <c r="M204" s="1">
        <f>SUM(K204:L204)</f>
        <v>1</v>
      </c>
    </row>
    <row r="205" spans="1:13" ht="15.75" x14ac:dyDescent="0.3">
      <c r="A205" s="8">
        <v>45463</v>
      </c>
      <c r="B205" s="2">
        <v>108718061.06</v>
      </c>
      <c r="C205" s="5">
        <v>10.9816</v>
      </c>
      <c r="D205" s="5">
        <v>10.976000000000001</v>
      </c>
      <c r="E205" s="4">
        <f>(D205-C205)</f>
        <v>-5.5999999999993832E-3</v>
      </c>
      <c r="F205" s="3">
        <f>+E205/C205</f>
        <v>-5.0994390617026513E-4</v>
      </c>
      <c r="K205" s="1">
        <f>IF(E205&gt;0,1,0)</f>
        <v>0</v>
      </c>
      <c r="L205" s="1">
        <f>IF(E205&lt;0,1,0)</f>
        <v>1</v>
      </c>
      <c r="M205" s="1">
        <f>SUM(K205:L205)</f>
        <v>1</v>
      </c>
    </row>
    <row r="206" spans="1:13" ht="15.75" x14ac:dyDescent="0.3">
      <c r="A206" s="8">
        <v>45464</v>
      </c>
      <c r="B206" s="2">
        <v>111248699.69</v>
      </c>
      <c r="C206" s="5">
        <v>11.0695</v>
      </c>
      <c r="D206" s="5">
        <v>11.077</v>
      </c>
      <c r="E206" s="4">
        <f>(D206-C206)</f>
        <v>7.5000000000002842E-3</v>
      </c>
      <c r="F206" s="3">
        <f>+E206/C206</f>
        <v>6.7753737747868327E-4</v>
      </c>
      <c r="K206" s="1">
        <f>IF(E206&gt;0,1,0)</f>
        <v>1</v>
      </c>
      <c r="L206" s="1">
        <f>IF(E206&lt;0,1,0)</f>
        <v>0</v>
      </c>
      <c r="M206" s="1">
        <f>SUM(K206:L206)</f>
        <v>1</v>
      </c>
    </row>
    <row r="207" spans="1:13" ht="15.75" x14ac:dyDescent="0.3">
      <c r="A207" s="8">
        <v>45467</v>
      </c>
      <c r="B207" s="2">
        <v>112304234.05</v>
      </c>
      <c r="C207" s="5">
        <v>11.0373</v>
      </c>
      <c r="D207" s="5">
        <v>11.06</v>
      </c>
      <c r="E207" s="4">
        <f>(D207-C207)</f>
        <v>2.2700000000000387E-2</v>
      </c>
      <c r="F207" s="3">
        <f>+E207/C207</f>
        <v>2.0566624083788957E-3</v>
      </c>
      <c r="K207" s="1">
        <f>IF(E207&gt;0,1,0)</f>
        <v>1</v>
      </c>
      <c r="L207" s="1">
        <f>IF(E207&lt;0,1,0)</f>
        <v>0</v>
      </c>
      <c r="M207" s="1">
        <f>SUM(K207:L207)</f>
        <v>1</v>
      </c>
    </row>
    <row r="208" spans="1:13" ht="15.75" x14ac:dyDescent="0.3">
      <c r="A208" s="8">
        <v>45468</v>
      </c>
      <c r="B208" s="2">
        <v>112665104.77</v>
      </c>
      <c r="C208" s="5">
        <v>11.072699999999999</v>
      </c>
      <c r="D208" s="5">
        <v>11.074999999999999</v>
      </c>
      <c r="E208" s="4">
        <f>(D208-C208)</f>
        <v>2.2999999999999687E-3</v>
      </c>
      <c r="F208" s="3">
        <f>+E208/C208</f>
        <v>2.0771808140742265E-4</v>
      </c>
      <c r="K208" s="1">
        <f>IF(E208&gt;0,1,0)</f>
        <v>1</v>
      </c>
      <c r="L208" s="1">
        <f>IF(E208&lt;0,1,0)</f>
        <v>0</v>
      </c>
      <c r="M208" s="1">
        <f>SUM(K208:L208)</f>
        <v>1</v>
      </c>
    </row>
    <row r="209" spans="1:13" ht="15.75" x14ac:dyDescent="0.3">
      <c r="A209" s="8">
        <v>45469</v>
      </c>
      <c r="B209" s="2">
        <v>113791193.87</v>
      </c>
      <c r="C209" s="5">
        <v>11.101599999999999</v>
      </c>
      <c r="D209" s="5">
        <v>11.08</v>
      </c>
      <c r="E209" s="4">
        <f>(D209-C209)</f>
        <v>-2.1599999999999397E-2</v>
      </c>
      <c r="F209" s="3">
        <f>+E209/C209</f>
        <v>-1.9456654896590942E-3</v>
      </c>
      <c r="K209" s="1">
        <f>IF(E209&gt;0,1,0)</f>
        <v>0</v>
      </c>
      <c r="L209" s="1">
        <f>IF(E209&lt;0,1,0)</f>
        <v>1</v>
      </c>
      <c r="M209" s="1">
        <f>SUM(K209:L209)</f>
        <v>1</v>
      </c>
    </row>
    <row r="210" spans="1:13" ht="15.75" x14ac:dyDescent="0.3">
      <c r="A210" s="8">
        <v>45470</v>
      </c>
      <c r="B210" s="2">
        <v>114429079.3</v>
      </c>
      <c r="C210" s="5">
        <v>11.1638</v>
      </c>
      <c r="D210" s="5">
        <v>11.14</v>
      </c>
      <c r="E210" s="4">
        <f>(D210-C210)</f>
        <v>-2.3799999999999599E-2</v>
      </c>
      <c r="F210" s="3">
        <f>+E210/C210</f>
        <v>-2.1318905748938174E-3</v>
      </c>
      <c r="K210" s="1">
        <f>IF(E210&gt;0,1,0)</f>
        <v>0</v>
      </c>
      <c r="L210" s="1">
        <f>IF(E210&lt;0,1,0)</f>
        <v>1</v>
      </c>
      <c r="M210" s="1">
        <f>SUM(K210:L210)</f>
        <v>1</v>
      </c>
    </row>
    <row r="211" spans="1:13" ht="15.75" x14ac:dyDescent="0.3">
      <c r="A211" s="8">
        <v>45471</v>
      </c>
      <c r="B211" s="2">
        <v>113727162.17</v>
      </c>
      <c r="C211" s="5">
        <v>11.0953</v>
      </c>
      <c r="D211" s="5">
        <v>11.11</v>
      </c>
      <c r="E211" s="4">
        <f>(D211-C211)</f>
        <v>1.4699999999999491E-2</v>
      </c>
      <c r="F211" s="3">
        <f>+E211/C211</f>
        <v>1.3248853117986436E-3</v>
      </c>
      <c r="G211" s="1">
        <f>SUM(K$3:K211)</f>
        <v>117</v>
      </c>
      <c r="H211" s="1">
        <f>SUM(L$3:L211)</f>
        <v>91</v>
      </c>
      <c r="K211" s="1">
        <f>IF(E211&gt;0,1,0)</f>
        <v>1</v>
      </c>
      <c r="L211" s="1">
        <f>IF(E211&lt;0,1,0)</f>
        <v>0</v>
      </c>
      <c r="M211" s="1">
        <f>SUM(K211:L211)</f>
        <v>1</v>
      </c>
    </row>
    <row r="212" spans="1:13" ht="15.75" x14ac:dyDescent="0.3">
      <c r="A212" s="6">
        <v>45474</v>
      </c>
      <c r="B212" s="2">
        <v>113850248.92</v>
      </c>
      <c r="C212" s="5">
        <v>11.1073</v>
      </c>
      <c r="D212" s="5">
        <v>11.14</v>
      </c>
      <c r="E212" s="4">
        <f>(D212-C212)</f>
        <v>3.2700000000000173E-2</v>
      </c>
      <c r="F212" s="3">
        <f>+E212/C212</f>
        <v>2.944009795359824E-3</v>
      </c>
      <c r="K212" s="1">
        <f>IF(E212&gt;0,1,0)</f>
        <v>1</v>
      </c>
      <c r="L212" s="1">
        <f>IF(E212&lt;0,1,0)</f>
        <v>0</v>
      </c>
      <c r="M212" s="1">
        <f>SUM(K212:L212)</f>
        <v>1</v>
      </c>
    </row>
    <row r="213" spans="1:13" ht="15.75" x14ac:dyDescent="0.3">
      <c r="A213" s="6">
        <v>45475</v>
      </c>
      <c r="B213" s="2">
        <v>116865628.5</v>
      </c>
      <c r="C213" s="5">
        <v>11.183299999999999</v>
      </c>
      <c r="D213" s="5">
        <v>11.17</v>
      </c>
      <c r="E213" s="4">
        <f>(D213-C213)</f>
        <v>-1.3299999999999201E-2</v>
      </c>
      <c r="F213" s="3">
        <f>+E213/C213</f>
        <v>-1.1892732914255365E-3</v>
      </c>
      <c r="K213" s="1">
        <f>IF(E213&gt;0,1,0)</f>
        <v>0</v>
      </c>
      <c r="L213" s="1">
        <f>IF(E213&lt;0,1,0)</f>
        <v>1</v>
      </c>
      <c r="M213" s="1">
        <f>SUM(K213:L213)</f>
        <v>1</v>
      </c>
    </row>
    <row r="214" spans="1:13" ht="15.75" x14ac:dyDescent="0.3">
      <c r="A214" s="6">
        <v>45476</v>
      </c>
      <c r="B214" s="2">
        <v>117532127.34</v>
      </c>
      <c r="C214" s="5">
        <v>11.1935</v>
      </c>
      <c r="D214" s="5">
        <v>11.18</v>
      </c>
      <c r="E214" s="4">
        <f>(D214-C214)</f>
        <v>-1.3500000000000512E-2</v>
      </c>
      <c r="F214" s="3">
        <f>+E214/C214</f>
        <v>-1.2060570867021495E-3</v>
      </c>
      <c r="K214" s="1">
        <f>IF(E214&gt;0,1,0)</f>
        <v>0</v>
      </c>
      <c r="L214" s="1">
        <f>IF(E214&lt;0,1,0)</f>
        <v>1</v>
      </c>
      <c r="M214" s="1">
        <f>SUM(K214:L214)</f>
        <v>1</v>
      </c>
    </row>
    <row r="215" spans="1:13" ht="15.75" x14ac:dyDescent="0.3">
      <c r="A215" s="6">
        <v>45478</v>
      </c>
      <c r="B215" s="2">
        <v>119821224.27</v>
      </c>
      <c r="C215" s="5">
        <v>11.303900000000001</v>
      </c>
      <c r="D215" s="5">
        <v>11.3</v>
      </c>
      <c r="E215" s="4">
        <f>(D215-C215)</f>
        <v>-3.8999999999997925E-3</v>
      </c>
      <c r="F215" s="3">
        <f>+E215/C215</f>
        <v>-3.4501366784913106E-4</v>
      </c>
      <c r="K215" s="1">
        <f>IF(E215&gt;0,1,0)</f>
        <v>0</v>
      </c>
      <c r="L215" s="1">
        <f>IF(E215&lt;0,1,0)</f>
        <v>1</v>
      </c>
      <c r="M215" s="1">
        <f>SUM(K215:L215)</f>
        <v>1</v>
      </c>
    </row>
    <row r="216" spans="1:13" ht="15.75" x14ac:dyDescent="0.3">
      <c r="A216" s="6">
        <v>45481</v>
      </c>
      <c r="B216" s="2">
        <v>119063376.52</v>
      </c>
      <c r="C216" s="5">
        <v>11.2324</v>
      </c>
      <c r="D216" s="5">
        <v>11.21</v>
      </c>
      <c r="E216" s="4">
        <f>(D216-C216)</f>
        <v>-2.2399999999999309E-2</v>
      </c>
      <c r="F216" s="3">
        <f>+E216/C216</f>
        <v>-1.9942309746803274E-3</v>
      </c>
      <c r="K216" s="1">
        <f>IF(E216&gt;0,1,0)</f>
        <v>0</v>
      </c>
      <c r="L216" s="1">
        <f>IF(E216&lt;0,1,0)</f>
        <v>1</v>
      </c>
      <c r="M216" s="1">
        <f>SUM(K216:L216)</f>
        <v>1</v>
      </c>
    </row>
    <row r="217" spans="1:13" ht="15.75" x14ac:dyDescent="0.3">
      <c r="A217" s="6">
        <v>45482</v>
      </c>
      <c r="B217" s="2">
        <v>118758633.88</v>
      </c>
      <c r="C217" s="5">
        <v>11.151</v>
      </c>
      <c r="D217" s="5">
        <v>11.13</v>
      </c>
      <c r="E217" s="4">
        <f>(D217-C217)</f>
        <v>-2.0999999999999019E-2</v>
      </c>
      <c r="F217" s="3">
        <f>+E217/C217</f>
        <v>-1.8832391713746767E-3</v>
      </c>
      <c r="K217" s="1">
        <f>IF(E217&gt;0,1,0)</f>
        <v>0</v>
      </c>
      <c r="L217" s="1">
        <f>IF(E217&lt;0,1,0)</f>
        <v>1</v>
      </c>
      <c r="M217" s="1">
        <f>SUM(K217:L217)</f>
        <v>1</v>
      </c>
    </row>
    <row r="218" spans="1:13" ht="15.75" x14ac:dyDescent="0.3">
      <c r="A218" s="6">
        <v>45483</v>
      </c>
      <c r="B218" s="2">
        <v>119091470.78</v>
      </c>
      <c r="C218" s="5">
        <v>11.1823</v>
      </c>
      <c r="D218" s="5">
        <v>11.17</v>
      </c>
      <c r="E218" s="4">
        <f>(D218-C218)</f>
        <v>-1.2299999999999756E-2</v>
      </c>
      <c r="F218" s="3">
        <f>+E218/C218</f>
        <v>-1.0999526036682755E-3</v>
      </c>
      <c r="K218" s="1">
        <f>IF(E218&gt;0,1,0)</f>
        <v>0</v>
      </c>
      <c r="L218" s="1">
        <f>IF(E218&lt;0,1,0)</f>
        <v>1</v>
      </c>
      <c r="M218" s="1">
        <f>SUM(K218:L218)</f>
        <v>1</v>
      </c>
    </row>
    <row r="219" spans="1:13" ht="15.75" x14ac:dyDescent="0.3">
      <c r="A219" s="6">
        <v>45484</v>
      </c>
      <c r="B219" s="2">
        <v>119039888.51000001</v>
      </c>
      <c r="C219" s="5">
        <v>11.1775</v>
      </c>
      <c r="D219" s="5">
        <v>11.18</v>
      </c>
      <c r="E219" s="4">
        <f>(D219-C219)</f>
        <v>2.4999999999995026E-3</v>
      </c>
      <c r="F219" s="3">
        <f>+E219/C219</f>
        <v>2.2366360993061977E-4</v>
      </c>
      <c r="K219" s="1">
        <f>IF(E219&gt;0,1,0)</f>
        <v>1</v>
      </c>
      <c r="L219" s="1">
        <f>IF(E219&lt;0,1,0)</f>
        <v>0</v>
      </c>
      <c r="M219" s="1">
        <f>SUM(K219:L219)</f>
        <v>1</v>
      </c>
    </row>
    <row r="220" spans="1:13" ht="15.75" x14ac:dyDescent="0.3">
      <c r="A220" s="6">
        <v>45485</v>
      </c>
      <c r="B220" s="2">
        <v>121062115.91</v>
      </c>
      <c r="C220" s="5">
        <v>11.2616</v>
      </c>
      <c r="D220" s="5">
        <v>11.23</v>
      </c>
      <c r="E220" s="4">
        <f>(D220-C220)</f>
        <v>-3.1599999999999184E-2</v>
      </c>
      <c r="F220" s="3">
        <f>+E220/C220</f>
        <v>-2.8059955956524106E-3</v>
      </c>
      <c r="K220" s="1">
        <f>IF(E220&gt;0,1,0)</f>
        <v>0</v>
      </c>
      <c r="L220" s="1">
        <f>IF(E220&lt;0,1,0)</f>
        <v>1</v>
      </c>
      <c r="M220" s="1">
        <f>SUM(K220:L220)</f>
        <v>1</v>
      </c>
    </row>
    <row r="221" spans="1:13" ht="15.75" x14ac:dyDescent="0.3">
      <c r="A221" s="6">
        <v>45488</v>
      </c>
      <c r="B221" s="2">
        <v>122712980.45</v>
      </c>
      <c r="C221" s="5">
        <v>11.284000000000001</v>
      </c>
      <c r="D221" s="5">
        <v>11.26</v>
      </c>
      <c r="E221" s="4">
        <f>(D221-C221)</f>
        <v>-2.4000000000000909E-2</v>
      </c>
      <c r="F221" s="3">
        <f>+E221/C221</f>
        <v>-2.126905352711885E-3</v>
      </c>
      <c r="K221" s="1">
        <f>IF(E221&gt;0,1,0)</f>
        <v>0</v>
      </c>
      <c r="L221" s="1">
        <f>IF(E221&lt;0,1,0)</f>
        <v>1</v>
      </c>
      <c r="M221" s="1">
        <f>SUM(K221:L221)</f>
        <v>1</v>
      </c>
    </row>
    <row r="222" spans="1:13" ht="15.75" x14ac:dyDescent="0.3">
      <c r="A222" s="6">
        <v>45489</v>
      </c>
      <c r="B222" s="2">
        <v>123125089.73999999</v>
      </c>
      <c r="C222" s="5">
        <v>11.3218</v>
      </c>
      <c r="D222" s="5">
        <v>11.35</v>
      </c>
      <c r="E222" s="4">
        <f>(D222-C222)</f>
        <v>2.8200000000000003E-2</v>
      </c>
      <c r="F222" s="3">
        <f>+E222/C222</f>
        <v>2.4907700189015884E-3</v>
      </c>
      <c r="K222" s="1">
        <f>IF(E222&gt;0,1,0)</f>
        <v>1</v>
      </c>
      <c r="L222" s="1">
        <f>IF(E222&lt;0,1,0)</f>
        <v>0</v>
      </c>
      <c r="M222" s="1">
        <f>SUM(K222:L222)</f>
        <v>1</v>
      </c>
    </row>
    <row r="223" spans="1:13" ht="15.75" x14ac:dyDescent="0.3">
      <c r="A223" s="6">
        <v>45490</v>
      </c>
      <c r="B223" s="2">
        <v>121833708.67</v>
      </c>
      <c r="C223" s="5">
        <v>11.203099999999999</v>
      </c>
      <c r="D223" s="5">
        <v>11.2074</v>
      </c>
      <c r="E223" s="4">
        <f>(D223-C223)</f>
        <v>4.3000000000006366E-3</v>
      </c>
      <c r="F223" s="3">
        <f>+E223/C223</f>
        <v>3.838223348895071E-4</v>
      </c>
      <c r="K223" s="1">
        <f>IF(E223&gt;0,1,0)</f>
        <v>1</v>
      </c>
      <c r="L223" s="1">
        <f>IF(E223&lt;0,1,0)</f>
        <v>0</v>
      </c>
      <c r="M223" s="1">
        <f>SUM(K223:L223)</f>
        <v>1</v>
      </c>
    </row>
    <row r="224" spans="1:13" ht="15.75" x14ac:dyDescent="0.3">
      <c r="A224" s="6">
        <v>45491</v>
      </c>
      <c r="B224" s="2">
        <v>120297435.12</v>
      </c>
      <c r="C224" s="5">
        <v>11.0618</v>
      </c>
      <c r="D224" s="5">
        <v>11.060499999999999</v>
      </c>
      <c r="E224" s="4">
        <f>(D224-C224)</f>
        <v>-1.300000000000523E-3</v>
      </c>
      <c r="F224" s="3">
        <f>+E224/C224</f>
        <v>-1.1752156068637319E-4</v>
      </c>
      <c r="K224" s="1">
        <f>IF(E224&gt;0,1,0)</f>
        <v>0</v>
      </c>
      <c r="L224" s="1">
        <f>IF(E224&lt;0,1,0)</f>
        <v>1</v>
      </c>
      <c r="M224" s="1">
        <f>SUM(K224:L224)</f>
        <v>1</v>
      </c>
    </row>
    <row r="225" spans="1:13" ht="15.75" x14ac:dyDescent="0.3">
      <c r="A225" s="6">
        <v>45492</v>
      </c>
      <c r="B225" s="2">
        <v>120012358.63</v>
      </c>
      <c r="C225" s="5">
        <v>11.035600000000001</v>
      </c>
      <c r="D225" s="5">
        <v>11.031499999999999</v>
      </c>
      <c r="E225" s="4">
        <f>(D225-C225)</f>
        <v>-4.1000000000011028E-3</v>
      </c>
      <c r="F225" s="3">
        <f>+E225/C225</f>
        <v>-3.7152488310568545E-4</v>
      </c>
      <c r="K225" s="1">
        <f>IF(E225&gt;0,1,0)</f>
        <v>0</v>
      </c>
      <c r="L225" s="1">
        <f>IF(E225&lt;0,1,0)</f>
        <v>1</v>
      </c>
      <c r="M225" s="1">
        <f>SUM(K225:L225)</f>
        <v>1</v>
      </c>
    </row>
    <row r="226" spans="1:13" ht="15.75" x14ac:dyDescent="0.3">
      <c r="A226" s="6">
        <v>45495</v>
      </c>
      <c r="B226" s="2">
        <v>121140630.45999999</v>
      </c>
      <c r="C226" s="5">
        <v>11.1394</v>
      </c>
      <c r="D226" s="5">
        <v>11.18</v>
      </c>
      <c r="E226" s="4">
        <f>(D226-C226)</f>
        <v>4.0599999999999525E-2</v>
      </c>
      <c r="F226" s="3">
        <f>+E226/C226</f>
        <v>3.6447205415012949E-3</v>
      </c>
      <c r="K226" s="1">
        <f>IF(E226&gt;0,1,0)</f>
        <v>1</v>
      </c>
      <c r="L226" s="1">
        <f>IF(E226&lt;0,1,0)</f>
        <v>0</v>
      </c>
      <c r="M226" s="1">
        <f>SUM(K226:L226)</f>
        <v>1</v>
      </c>
    </row>
    <row r="227" spans="1:13" ht="15.75" x14ac:dyDescent="0.3">
      <c r="A227" s="6">
        <v>45496</v>
      </c>
      <c r="B227" s="2">
        <v>121965283.39</v>
      </c>
      <c r="C227" s="5">
        <v>11.215199999999999</v>
      </c>
      <c r="D227" s="5">
        <v>11.23</v>
      </c>
      <c r="E227" s="4">
        <f>(D227-C227)</f>
        <v>1.4800000000001035E-2</v>
      </c>
      <c r="F227" s="3">
        <f>+E227/C227</f>
        <v>1.3196376346387968E-3</v>
      </c>
      <c r="K227" s="1">
        <f>IF(E227&gt;0,1,0)</f>
        <v>1</v>
      </c>
      <c r="L227" s="1">
        <f>IF(E227&lt;0,1,0)</f>
        <v>0</v>
      </c>
      <c r="M227" s="1">
        <f>SUM(K227:L227)</f>
        <v>1</v>
      </c>
    </row>
    <row r="228" spans="1:13" ht="15.75" x14ac:dyDescent="0.3">
      <c r="A228" s="6">
        <v>45497</v>
      </c>
      <c r="B228" s="2">
        <v>119867246.13</v>
      </c>
      <c r="C228" s="5">
        <v>10.997</v>
      </c>
      <c r="D228" s="5">
        <v>10.98</v>
      </c>
      <c r="E228" s="4">
        <f>(D228-C228)</f>
        <v>-1.699999999999946E-2</v>
      </c>
      <c r="F228" s="3">
        <f>+E228/C228</f>
        <v>-1.5458761480403255E-3</v>
      </c>
      <c r="K228" s="1">
        <f>IF(E228&gt;0,1,0)</f>
        <v>0</v>
      </c>
      <c r="L228" s="1">
        <f>IF(E228&lt;0,1,0)</f>
        <v>1</v>
      </c>
      <c r="M228" s="1">
        <f>SUM(K228:L228)</f>
        <v>1</v>
      </c>
    </row>
    <row r="229" spans="1:13" ht="15.75" x14ac:dyDescent="0.3">
      <c r="A229" s="6">
        <v>45498</v>
      </c>
      <c r="B229" s="2">
        <v>119572990.97</v>
      </c>
      <c r="C229" s="5">
        <v>10.97</v>
      </c>
      <c r="D229" s="5">
        <v>10.95</v>
      </c>
      <c r="E229" s="4">
        <f>(D229-C229)</f>
        <v>-2.000000000000135E-2</v>
      </c>
      <c r="F229" s="3">
        <f>+E229/C229</f>
        <v>-1.8231540565178987E-3</v>
      </c>
      <c r="K229" s="1">
        <f>IF(E229&gt;0,1,0)</f>
        <v>0</v>
      </c>
      <c r="L229" s="1">
        <f>IF(E229&lt;0,1,0)</f>
        <v>1</v>
      </c>
      <c r="M229" s="1">
        <f>SUM(K229:L229)</f>
        <v>1</v>
      </c>
    </row>
    <row r="230" spans="1:13" ht="15.75" x14ac:dyDescent="0.3">
      <c r="A230" s="6">
        <v>45499</v>
      </c>
      <c r="B230" s="2">
        <v>120892480.12</v>
      </c>
      <c r="C230" s="5">
        <v>11.091100000000001</v>
      </c>
      <c r="D230" s="5">
        <v>11.091900000000001</v>
      </c>
      <c r="E230" s="4">
        <f>(D230-C230)</f>
        <v>7.9999999999991189E-4</v>
      </c>
      <c r="F230" s="3">
        <f>+E230/C230</f>
        <v>7.2129905960627156E-5</v>
      </c>
      <c r="K230" s="1">
        <f>IF(E230&gt;0,1,0)</f>
        <v>1</v>
      </c>
      <c r="L230" s="1">
        <f>IF(E230&lt;0,1,0)</f>
        <v>0</v>
      </c>
      <c r="M230" s="1">
        <f>SUM(K230:L230)</f>
        <v>1</v>
      </c>
    </row>
    <row r="231" spans="1:13" ht="15.75" x14ac:dyDescent="0.3">
      <c r="A231" s="6">
        <v>45502</v>
      </c>
      <c r="B231" s="2">
        <v>121737988.59</v>
      </c>
      <c r="C231" s="5">
        <v>11.0923</v>
      </c>
      <c r="D231" s="5">
        <v>11.09</v>
      </c>
      <c r="E231" s="4">
        <f>(D231-C231)</f>
        <v>-2.2999999999999687E-3</v>
      </c>
      <c r="F231" s="3">
        <f>+E231/C231</f>
        <v>-2.0735104531972349E-4</v>
      </c>
      <c r="K231" s="1">
        <f>IF(E231&gt;0,1,0)</f>
        <v>0</v>
      </c>
      <c r="L231" s="1">
        <f>IF(E231&lt;0,1,0)</f>
        <v>1</v>
      </c>
      <c r="M231" s="1">
        <f>SUM(K231:L231)</f>
        <v>1</v>
      </c>
    </row>
    <row r="232" spans="1:13" ht="15.75" x14ac:dyDescent="0.3">
      <c r="A232" s="6">
        <v>45503</v>
      </c>
      <c r="B232" s="2">
        <v>121926140.51000001</v>
      </c>
      <c r="C232" s="5">
        <v>11.109400000000001</v>
      </c>
      <c r="D232" s="5">
        <v>11.09</v>
      </c>
      <c r="E232" s="4">
        <f>(D232-C232)</f>
        <v>-1.9400000000000972E-2</v>
      </c>
      <c r="F232" s="3">
        <f>+E232/C232</f>
        <v>-1.7462689254146011E-3</v>
      </c>
      <c r="K232" s="1">
        <f>IF(E232&gt;0,1,0)</f>
        <v>0</v>
      </c>
      <c r="L232" s="1">
        <f>IF(E232&lt;0,1,0)</f>
        <v>1</v>
      </c>
      <c r="M232" s="1">
        <f>SUM(K232:L232)</f>
        <v>1</v>
      </c>
    </row>
    <row r="233" spans="1:13" ht="15.75" x14ac:dyDescent="0.3">
      <c r="A233" s="6">
        <v>45504</v>
      </c>
      <c r="B233" s="2">
        <v>123459361.18000001</v>
      </c>
      <c r="C233" s="5">
        <v>11.1981</v>
      </c>
      <c r="D233" s="5">
        <v>11.1995</v>
      </c>
      <c r="E233" s="4">
        <f>(D233-C233)</f>
        <v>1.4000000000002899E-3</v>
      </c>
      <c r="F233" s="3">
        <f>+E233/C233</f>
        <v>1.2502120895511648E-4</v>
      </c>
      <c r="G233" s="1">
        <f>SUM(K$3:K233)</f>
        <v>125</v>
      </c>
      <c r="H233" s="1">
        <f>SUM(L$3:L233)</f>
        <v>105</v>
      </c>
      <c r="K233" s="1">
        <f>IF(E233&gt;0,1,0)</f>
        <v>1</v>
      </c>
      <c r="L233" s="1">
        <f>IF(E233&lt;0,1,0)</f>
        <v>0</v>
      </c>
      <c r="M233" s="1">
        <f>SUM(K233:L233)</f>
        <v>1</v>
      </c>
    </row>
    <row r="234" spans="1:13" ht="15.75" x14ac:dyDescent="0.3">
      <c r="A234" s="6">
        <v>45505</v>
      </c>
      <c r="B234" s="2">
        <v>122732128.90000001</v>
      </c>
      <c r="C234" s="5">
        <v>11.132199999999999</v>
      </c>
      <c r="D234" s="7">
        <v>11.1</v>
      </c>
      <c r="E234" s="4">
        <f>(D234-C234)</f>
        <v>-3.2199999999999562E-2</v>
      </c>
      <c r="F234" s="3">
        <f>+E234/C234</f>
        <v>-2.8925100159896125E-3</v>
      </c>
      <c r="K234" s="1">
        <f>IF(E234&gt;0,1,0)</f>
        <v>0</v>
      </c>
      <c r="L234" s="1">
        <f>IF(E234&lt;0,1,0)</f>
        <v>1</v>
      </c>
      <c r="M234" s="1">
        <f>SUM(K234:L234)</f>
        <v>1</v>
      </c>
    </row>
    <row r="235" spans="1:13" ht="15.75" x14ac:dyDescent="0.3">
      <c r="A235" s="6">
        <v>45506</v>
      </c>
      <c r="B235" s="2">
        <v>119959340.89</v>
      </c>
      <c r="C235" s="5">
        <v>10.880699999999999</v>
      </c>
      <c r="D235" s="7">
        <v>10.86</v>
      </c>
      <c r="E235" s="4">
        <f>(D235-C235)</f>
        <v>-2.0699999999999719E-2</v>
      </c>
      <c r="F235" s="3">
        <f>+E235/C235</f>
        <v>-1.9024511290633617E-3</v>
      </c>
      <c r="K235" s="1">
        <f>IF(E235&gt;0,1,0)</f>
        <v>0</v>
      </c>
      <c r="L235" s="1">
        <f>IF(E235&lt;0,1,0)</f>
        <v>1</v>
      </c>
      <c r="M235" s="1">
        <f>SUM(K235:L235)</f>
        <v>1</v>
      </c>
    </row>
    <row r="236" spans="1:13" ht="15.75" x14ac:dyDescent="0.3">
      <c r="A236" s="6">
        <f>+A235+3</f>
        <v>45509</v>
      </c>
      <c r="B236" s="2">
        <v>116557474.15000001</v>
      </c>
      <c r="C236" s="5">
        <v>10.572100000000001</v>
      </c>
      <c r="D236" s="7">
        <v>10.55</v>
      </c>
      <c r="E236" s="4">
        <f>(D236-C236)</f>
        <v>-2.2100000000000009E-2</v>
      </c>
      <c r="F236" s="3">
        <f>+E236/C236</f>
        <v>-2.0904077713983036E-3</v>
      </c>
      <c r="K236" s="1">
        <f>IF(E236&gt;0,1,0)</f>
        <v>0</v>
      </c>
      <c r="L236" s="1">
        <f>IF(E236&lt;0,1,0)</f>
        <v>1</v>
      </c>
      <c r="M236" s="1">
        <f>SUM(K236:L236)</f>
        <v>1</v>
      </c>
    </row>
    <row r="237" spans="1:13" ht="15.75" x14ac:dyDescent="0.3">
      <c r="A237" s="6">
        <f>+A236+1</f>
        <v>45510</v>
      </c>
      <c r="B237" s="2">
        <v>117783367.72</v>
      </c>
      <c r="C237" s="5">
        <v>10.683299999999999</v>
      </c>
      <c r="D237" s="7">
        <v>10.66</v>
      </c>
      <c r="E237" s="4">
        <f>(D237-C237)</f>
        <v>-2.3299999999998988E-2</v>
      </c>
      <c r="F237" s="3">
        <f>+E237/C237</f>
        <v>-2.1809740436006656E-3</v>
      </c>
      <c r="K237" s="1">
        <f>IF(E237&gt;0,1,0)</f>
        <v>0</v>
      </c>
      <c r="L237" s="1">
        <f>IF(E237&lt;0,1,0)</f>
        <v>1</v>
      </c>
      <c r="M237" s="1">
        <f>SUM(K237:L237)</f>
        <v>1</v>
      </c>
    </row>
    <row r="238" spans="1:13" ht="15.75" x14ac:dyDescent="0.3">
      <c r="A238" s="6">
        <f>+A237+1</f>
        <v>45511</v>
      </c>
      <c r="B238" s="2">
        <v>117614551.8</v>
      </c>
      <c r="C238" s="5">
        <v>10.667999999999999</v>
      </c>
      <c r="D238" s="7">
        <v>10.62</v>
      </c>
      <c r="E238" s="4">
        <f>(D238-C238)</f>
        <v>-4.8000000000000043E-2</v>
      </c>
      <c r="F238" s="3">
        <f>+E238/C238</f>
        <v>-4.4994375703037159E-3</v>
      </c>
      <c r="K238" s="1">
        <f>IF(E238&gt;0,1,0)</f>
        <v>0</v>
      </c>
      <c r="L238" s="1">
        <f>IF(E238&lt;0,1,0)</f>
        <v>1</v>
      </c>
      <c r="M238" s="1">
        <f>SUM(K238:L238)</f>
        <v>1</v>
      </c>
    </row>
    <row r="239" spans="1:13" ht="15.75" x14ac:dyDescent="0.3">
      <c r="A239" s="6">
        <f>+A238+1</f>
        <v>45512</v>
      </c>
      <c r="B239" s="2">
        <v>121356987.47</v>
      </c>
      <c r="C239" s="5">
        <v>10.811299999999999</v>
      </c>
      <c r="D239" s="7">
        <v>10.86</v>
      </c>
      <c r="E239" s="4">
        <f>(D239-C239)</f>
        <v>4.8700000000000188E-2</v>
      </c>
      <c r="F239" s="3">
        <f>+E239/C239</f>
        <v>4.5045461692858578E-3</v>
      </c>
      <c r="K239" s="1">
        <f>IF(E239&gt;0,1,0)</f>
        <v>1</v>
      </c>
      <c r="L239" s="1">
        <f>IF(E239&lt;0,1,0)</f>
        <v>0</v>
      </c>
      <c r="M239" s="1">
        <f>SUM(K239:L239)</f>
        <v>1</v>
      </c>
    </row>
    <row r="240" spans="1:13" ht="15.75" x14ac:dyDescent="0.3">
      <c r="A240" s="6">
        <f>+A239+1</f>
        <v>45513</v>
      </c>
      <c r="B240" s="2">
        <v>122057603.68000001</v>
      </c>
      <c r="C240" s="5">
        <v>10.873699999999999</v>
      </c>
      <c r="D240" s="7">
        <v>10.86</v>
      </c>
      <c r="E240" s="4">
        <f>(D240-C240)</f>
        <v>-1.3700000000000045E-2</v>
      </c>
      <c r="F240" s="3">
        <f>+E240/C240</f>
        <v>-1.2599207261557745E-3</v>
      </c>
      <c r="K240" s="1">
        <f>IF(E240&gt;0,1,0)</f>
        <v>0</v>
      </c>
      <c r="L240" s="1">
        <f>IF(E240&lt;0,1,0)</f>
        <v>1</v>
      </c>
      <c r="M240" s="1">
        <f>SUM(K240:L240)</f>
        <v>1</v>
      </c>
    </row>
    <row r="241" spans="1:13" ht="15.75" x14ac:dyDescent="0.3">
      <c r="A241" s="6">
        <f>+A240+3</f>
        <v>45516</v>
      </c>
      <c r="B241" s="2">
        <v>121699886.95999999</v>
      </c>
      <c r="C241" s="5">
        <v>10.8178</v>
      </c>
      <c r="D241" s="7">
        <v>10.79</v>
      </c>
      <c r="E241" s="4">
        <f>(D241-C241)</f>
        <v>-2.7800000000000935E-2</v>
      </c>
      <c r="F241" s="3">
        <f>+E241/C241</f>
        <v>-2.5698385993456097E-3</v>
      </c>
      <c r="K241" s="1">
        <f>IF(E241&gt;0,1,0)</f>
        <v>0</v>
      </c>
      <c r="L241" s="1">
        <f>IF(E241&lt;0,1,0)</f>
        <v>1</v>
      </c>
      <c r="M241" s="1">
        <f>SUM(K241:L241)</f>
        <v>1</v>
      </c>
    </row>
    <row r="242" spans="1:13" ht="15.75" x14ac:dyDescent="0.3">
      <c r="A242" s="6">
        <f>+A241+1</f>
        <v>45517</v>
      </c>
      <c r="B242" s="2">
        <v>123269914.81999999</v>
      </c>
      <c r="C242" s="5">
        <v>10.9573</v>
      </c>
      <c r="D242" s="7">
        <v>10.98</v>
      </c>
      <c r="E242" s="4">
        <f>(D242-C242)</f>
        <v>2.2700000000000387E-2</v>
      </c>
      <c r="F242" s="3">
        <f>+E242/C242</f>
        <v>2.0716782419026936E-3</v>
      </c>
      <c r="K242" s="1">
        <f>IF(E242&gt;0,1,0)</f>
        <v>1</v>
      </c>
      <c r="L242" s="1">
        <f>IF(E242&lt;0,1,0)</f>
        <v>0</v>
      </c>
      <c r="M242" s="1">
        <f>SUM(K242:L242)</f>
        <v>1</v>
      </c>
    </row>
    <row r="243" spans="1:13" ht="15.75" x14ac:dyDescent="0.3">
      <c r="A243" s="6">
        <f>+A242+1</f>
        <v>45518</v>
      </c>
      <c r="B243" s="2">
        <v>124010235.97</v>
      </c>
      <c r="C243" s="5">
        <v>10.998699999999999</v>
      </c>
      <c r="D243" s="7">
        <v>11.0036</v>
      </c>
      <c r="E243" s="4">
        <f>(D243-C243)</f>
        <v>4.9000000000010147E-3</v>
      </c>
      <c r="F243" s="3">
        <f>+E243/C243</f>
        <v>4.4550719630511012E-4</v>
      </c>
      <c r="K243" s="1">
        <f>IF(E243&gt;0,1,0)</f>
        <v>1</v>
      </c>
      <c r="L243" s="1">
        <f>IF(E243&lt;0,1,0)</f>
        <v>0</v>
      </c>
      <c r="M243" s="1">
        <f>SUM(K243:L243)</f>
        <v>1</v>
      </c>
    </row>
    <row r="244" spans="1:13" ht="15.75" x14ac:dyDescent="0.3">
      <c r="A244" s="6">
        <f>+A243+1</f>
        <v>45519</v>
      </c>
      <c r="B244" s="2">
        <v>126205293.2</v>
      </c>
      <c r="C244" s="5">
        <v>11.1934</v>
      </c>
      <c r="D244" s="7">
        <v>11.2</v>
      </c>
      <c r="E244" s="4">
        <f>(D244-C244)</f>
        <v>6.599999999998829E-3</v>
      </c>
      <c r="F244" s="3">
        <f>+E244/C244</f>
        <v>5.8963317669330397E-4</v>
      </c>
      <c r="K244" s="1">
        <f>IF(E244&gt;0,1,0)</f>
        <v>1</v>
      </c>
      <c r="L244" s="1">
        <f>IF(E244&lt;0,1,0)</f>
        <v>0</v>
      </c>
      <c r="M244" s="1">
        <f>SUM(K244:L244)</f>
        <v>1</v>
      </c>
    </row>
    <row r="245" spans="1:13" ht="15.75" x14ac:dyDescent="0.3">
      <c r="A245" s="6">
        <f>+A244+1</f>
        <v>45520</v>
      </c>
      <c r="B245" s="2">
        <v>126631566.89</v>
      </c>
      <c r="C245" s="5">
        <v>11.206300000000001</v>
      </c>
      <c r="D245" s="7">
        <v>11.23</v>
      </c>
      <c r="E245" s="4">
        <f>(D245-C245)</f>
        <v>2.3699999999999832E-2</v>
      </c>
      <c r="F245" s="3">
        <f>+E245/C245</f>
        <v>2.1148818075546641E-3</v>
      </c>
      <c r="K245" s="1">
        <f>IF(E245&gt;0,1,0)</f>
        <v>1</v>
      </c>
      <c r="L245" s="1">
        <f>IF(E245&lt;0,1,0)</f>
        <v>0</v>
      </c>
      <c r="M245" s="1">
        <f>SUM(K245:L245)</f>
        <v>1</v>
      </c>
    </row>
    <row r="246" spans="1:13" ht="15.75" x14ac:dyDescent="0.3">
      <c r="A246" s="6">
        <f>+A245+3</f>
        <v>45523</v>
      </c>
      <c r="B246" s="2">
        <v>127551428.91</v>
      </c>
      <c r="C246" s="5">
        <v>11.287699999999999</v>
      </c>
      <c r="D246" s="7">
        <v>11.32</v>
      </c>
      <c r="E246" s="4">
        <f>(D246-C246)</f>
        <v>3.2300000000001106E-2</v>
      </c>
      <c r="F246" s="3">
        <f>+E246/C246</f>
        <v>2.8615218335002798E-3</v>
      </c>
      <c r="K246" s="1">
        <f>IF(E246&gt;0,1,0)</f>
        <v>1</v>
      </c>
      <c r="L246" s="1">
        <f>IF(E246&lt;0,1,0)</f>
        <v>0</v>
      </c>
      <c r="M246" s="1">
        <f>SUM(K246:L246)</f>
        <v>1</v>
      </c>
    </row>
    <row r="247" spans="1:13" ht="15.75" x14ac:dyDescent="0.3">
      <c r="A247" s="6">
        <f>+A246+1</f>
        <v>45524</v>
      </c>
      <c r="B247" s="2">
        <v>127679868.61</v>
      </c>
      <c r="C247" s="5">
        <v>11.299099999999999</v>
      </c>
      <c r="D247" s="7">
        <v>11.3147</v>
      </c>
      <c r="E247" s="4">
        <f>(D247-C247)</f>
        <v>1.5600000000000946E-2</v>
      </c>
      <c r="F247" s="3">
        <f>+E247/C247</f>
        <v>1.3806409360038363E-3</v>
      </c>
      <c r="K247" s="1">
        <f>IF(E247&gt;0,1,0)</f>
        <v>1</v>
      </c>
      <c r="L247" s="1">
        <f>IF(E247&lt;0,1,0)</f>
        <v>0</v>
      </c>
      <c r="M247" s="1">
        <f>SUM(K247:L247)</f>
        <v>1</v>
      </c>
    </row>
    <row r="248" spans="1:13" ht="15.75" x14ac:dyDescent="0.3">
      <c r="A248" s="6">
        <f>+A247+1</f>
        <v>45525</v>
      </c>
      <c r="B248" s="2">
        <v>128089755.40000001</v>
      </c>
      <c r="C248" s="5">
        <v>11.3354</v>
      </c>
      <c r="D248" s="7">
        <v>11.34</v>
      </c>
      <c r="E248" s="4">
        <f>(D248-C248)</f>
        <v>4.5999999999999375E-3</v>
      </c>
      <c r="F248" s="3">
        <f>+E248/C248</f>
        <v>4.0580835259452136E-4</v>
      </c>
      <c r="K248" s="1">
        <f>IF(E248&gt;0,1,0)</f>
        <v>1</v>
      </c>
      <c r="L248" s="1">
        <f>IF(E248&lt;0,1,0)</f>
        <v>0</v>
      </c>
      <c r="M248" s="1">
        <f>SUM(K248:L248)</f>
        <v>1</v>
      </c>
    </row>
    <row r="249" spans="1:13" ht="15.75" x14ac:dyDescent="0.3">
      <c r="A249" s="6">
        <f>+A248+1</f>
        <v>45526</v>
      </c>
      <c r="B249" s="2">
        <v>127982978.26000001</v>
      </c>
      <c r="C249" s="5">
        <v>11.251300000000001</v>
      </c>
      <c r="D249" s="7">
        <v>11.24</v>
      </c>
      <c r="E249" s="4">
        <f>(D249-C249)</f>
        <v>-1.130000000000031E-2</v>
      </c>
      <c r="F249" s="3">
        <f>+E249/C249</f>
        <v>-1.0043283887195532E-3</v>
      </c>
      <c r="K249" s="1">
        <f>IF(E249&gt;0,1,0)</f>
        <v>0</v>
      </c>
      <c r="L249" s="1">
        <f>IF(E249&lt;0,1,0)</f>
        <v>1</v>
      </c>
      <c r="M249" s="1">
        <f>SUM(K249:L249)</f>
        <v>1</v>
      </c>
    </row>
    <row r="250" spans="1:13" ht="15.75" x14ac:dyDescent="0.3">
      <c r="A250" s="6">
        <f>+A249+1</f>
        <v>45527</v>
      </c>
      <c r="B250" s="2">
        <v>129793135.72</v>
      </c>
      <c r="C250" s="5">
        <v>11.3604</v>
      </c>
      <c r="D250" s="7">
        <v>11.35</v>
      </c>
      <c r="E250" s="4">
        <f>(D250-C250)</f>
        <v>-1.0400000000000631E-2</v>
      </c>
      <c r="F250" s="3">
        <f>+E250/C250</f>
        <v>-9.1546072321402685E-4</v>
      </c>
      <c r="K250" s="1">
        <f>IF(E250&gt;0,1,0)</f>
        <v>0</v>
      </c>
      <c r="L250" s="1">
        <f>IF(E250&lt;0,1,0)</f>
        <v>1</v>
      </c>
      <c r="M250" s="1">
        <f>SUM(K250:L250)</f>
        <v>1</v>
      </c>
    </row>
    <row r="251" spans="1:13" ht="15.75" x14ac:dyDescent="0.3">
      <c r="A251" s="6">
        <f>+A250+3</f>
        <v>45530</v>
      </c>
      <c r="B251" s="2">
        <v>129591865.17</v>
      </c>
      <c r="C251" s="5">
        <v>11.3428</v>
      </c>
      <c r="D251" s="7">
        <v>11.344900000000001</v>
      </c>
      <c r="E251" s="4">
        <f>(D251-C251)</f>
        <v>2.1000000000004349E-3</v>
      </c>
      <c r="F251" s="3">
        <f>+E251/C251</f>
        <v>1.8513947173541231E-4</v>
      </c>
      <c r="K251" s="1">
        <f>IF(E251&gt;0,1,0)</f>
        <v>1</v>
      </c>
      <c r="L251" s="1">
        <f>IF(E251&lt;0,1,0)</f>
        <v>0</v>
      </c>
      <c r="M251" s="1">
        <f>SUM(K251:L251)</f>
        <v>1</v>
      </c>
    </row>
    <row r="252" spans="1:13" ht="15.75" x14ac:dyDescent="0.3">
      <c r="A252" s="6">
        <f>+A251+1</f>
        <v>45531</v>
      </c>
      <c r="B252" s="2">
        <v>130003420.45</v>
      </c>
      <c r="C252" s="5">
        <v>11.3789</v>
      </c>
      <c r="D252" s="7">
        <v>11.4</v>
      </c>
      <c r="E252" s="4">
        <f>(D252-C252)</f>
        <v>2.1100000000000563E-2</v>
      </c>
      <c r="F252" s="3">
        <f>+E252/C252</f>
        <v>1.8543092917593584E-3</v>
      </c>
      <c r="K252" s="1">
        <f>IF(E252&gt;0,1,0)</f>
        <v>1</v>
      </c>
      <c r="L252" s="1">
        <f>IF(E252&lt;0,1,0)</f>
        <v>0</v>
      </c>
      <c r="M252" s="1">
        <f>SUM(K252:L252)</f>
        <v>1</v>
      </c>
    </row>
    <row r="253" spans="1:13" ht="15.75" x14ac:dyDescent="0.3">
      <c r="A253" s="6">
        <f>+A252+1</f>
        <v>45532</v>
      </c>
      <c r="B253" s="2">
        <v>129548783.84</v>
      </c>
      <c r="C253" s="5">
        <v>11.2897</v>
      </c>
      <c r="D253" s="7">
        <v>11.28</v>
      </c>
      <c r="E253" s="4">
        <f>(D253-C253)</f>
        <v>-9.700000000000486E-3</v>
      </c>
      <c r="F253" s="3">
        <f>+E253/C253</f>
        <v>-8.5919023534730655E-4</v>
      </c>
      <c r="K253" s="1">
        <f>IF(E253&gt;0,1,0)</f>
        <v>0</v>
      </c>
      <c r="L253" s="1">
        <f>IF(E253&lt;0,1,0)</f>
        <v>1</v>
      </c>
      <c r="M253" s="1">
        <f>SUM(K253:L253)</f>
        <v>1</v>
      </c>
    </row>
    <row r="254" spans="1:13" ht="15.75" x14ac:dyDescent="0.3">
      <c r="A254" s="6">
        <f>+A253+1</f>
        <v>45533</v>
      </c>
      <c r="B254" s="2">
        <v>130519692.48999999</v>
      </c>
      <c r="C254" s="5">
        <v>11.3743</v>
      </c>
      <c r="D254" s="7">
        <v>11.39</v>
      </c>
      <c r="E254" s="4">
        <f>(D254-C254)</f>
        <v>1.5700000000000713E-2</v>
      </c>
      <c r="F254" s="3">
        <f>+E254/C254</f>
        <v>1.3803047220488922E-3</v>
      </c>
      <c r="K254" s="1">
        <f>IF(E254&gt;0,1,0)</f>
        <v>1</v>
      </c>
      <c r="L254" s="1">
        <f>IF(E254&lt;0,1,0)</f>
        <v>0</v>
      </c>
      <c r="M254" s="1">
        <f>SUM(K254:L254)</f>
        <v>1</v>
      </c>
    </row>
    <row r="255" spans="1:13" ht="15.75" x14ac:dyDescent="0.3">
      <c r="A255" s="6">
        <f>+A254+1</f>
        <v>45534</v>
      </c>
      <c r="B255" s="2">
        <v>132293196.48</v>
      </c>
      <c r="C255" s="5">
        <v>11.454000000000001</v>
      </c>
      <c r="D255" s="7">
        <v>11.45</v>
      </c>
      <c r="E255" s="4">
        <f>(D255-C255)</f>
        <v>-4.0000000000013358E-3</v>
      </c>
      <c r="F255" s="3">
        <f>+E255/C255</f>
        <v>-3.4922297887212637E-4</v>
      </c>
      <c r="G255" s="1">
        <f>SUM(K$3:K255)</f>
        <v>136</v>
      </c>
      <c r="H255" s="1">
        <f>SUM(L$3:L255)</f>
        <v>116</v>
      </c>
      <c r="K255" s="1">
        <f>IF(E255&gt;0,1,0)</f>
        <v>0</v>
      </c>
      <c r="L255" s="1">
        <f>IF(E255&lt;0,1,0)</f>
        <v>1</v>
      </c>
      <c r="M255" s="1">
        <f>SUM(K255:L255)</f>
        <v>1</v>
      </c>
    </row>
    <row r="256" spans="1:13" ht="15.75" x14ac:dyDescent="0.3">
      <c r="A256" s="6">
        <v>45538</v>
      </c>
      <c r="B256" s="2">
        <v>131423646.87</v>
      </c>
      <c r="C256" s="5">
        <v>11.329599999999999</v>
      </c>
      <c r="D256" s="5">
        <v>11.3</v>
      </c>
      <c r="E256" s="4">
        <f>(D256-C256)</f>
        <v>-2.9599999999998516E-2</v>
      </c>
      <c r="F256" s="3">
        <f>+E256/C256</f>
        <v>-2.6126253354044732E-3</v>
      </c>
      <c r="K256" s="1">
        <f>IF(E256&gt;0,1,0)</f>
        <v>0</v>
      </c>
      <c r="L256" s="1">
        <f>IF(E256&lt;0,1,0)</f>
        <v>1</v>
      </c>
      <c r="M256" s="1">
        <f>SUM(K256:L256)</f>
        <v>1</v>
      </c>
    </row>
    <row r="257" spans="1:13" ht="15.75" x14ac:dyDescent="0.3">
      <c r="A257" s="6">
        <v>45539</v>
      </c>
      <c r="B257" s="2">
        <v>130830332.03</v>
      </c>
      <c r="C257" s="5">
        <v>11.278499999999999</v>
      </c>
      <c r="D257" s="5">
        <v>11.2895</v>
      </c>
      <c r="E257" s="4">
        <f>(D257-C257)</f>
        <v>1.1000000000001009E-2</v>
      </c>
      <c r="F257" s="3">
        <f>+E257/C257</f>
        <v>9.7530700004442162E-4</v>
      </c>
      <c r="K257" s="1">
        <f>IF(E257&gt;0,1,0)</f>
        <v>1</v>
      </c>
      <c r="L257" s="1">
        <f>IF(E257&lt;0,1,0)</f>
        <v>0</v>
      </c>
      <c r="M257" s="1">
        <f>SUM(K257:L257)</f>
        <v>1</v>
      </c>
    </row>
    <row r="258" spans="1:13" ht="15.75" x14ac:dyDescent="0.3">
      <c r="A258" s="6">
        <v>45540</v>
      </c>
      <c r="B258" s="2">
        <v>130294060.47</v>
      </c>
      <c r="C258" s="5">
        <v>11.232200000000001</v>
      </c>
      <c r="D258" s="5">
        <v>11.25</v>
      </c>
      <c r="E258" s="4">
        <f>(D258-C258)</f>
        <v>1.7799999999999372E-2</v>
      </c>
      <c r="F258" s="3">
        <f>+E258/C258</f>
        <v>1.5847296166378244E-3</v>
      </c>
      <c r="K258" s="1">
        <f>IF(E258&gt;0,1,0)</f>
        <v>1</v>
      </c>
      <c r="L258" s="1">
        <f>IF(E258&lt;0,1,0)</f>
        <v>0</v>
      </c>
      <c r="M258" s="1">
        <f>SUM(K258:L258)</f>
        <v>1</v>
      </c>
    </row>
    <row r="259" spans="1:13" ht="15.75" x14ac:dyDescent="0.3">
      <c r="A259" s="6">
        <v>45541</v>
      </c>
      <c r="B259" s="2">
        <v>128612627.14</v>
      </c>
      <c r="C259" s="5">
        <v>11.087300000000001</v>
      </c>
      <c r="D259" s="5">
        <v>11.099500000000001</v>
      </c>
      <c r="E259" s="4">
        <f>(D259-C259)</f>
        <v>1.2199999999999989E-2</v>
      </c>
      <c r="F259" s="3">
        <f>+E259/C259</f>
        <v>1.1003580673383049E-3</v>
      </c>
      <c r="K259" s="1">
        <f>IF(E259&gt;0,1,0)</f>
        <v>1</v>
      </c>
      <c r="L259" s="1">
        <f>IF(E259&lt;0,1,0)</f>
        <v>0</v>
      </c>
      <c r="M259" s="1">
        <f>SUM(K259:L259)</f>
        <v>1</v>
      </c>
    </row>
    <row r="260" spans="1:13" ht="15.75" x14ac:dyDescent="0.3">
      <c r="A260" s="6">
        <v>45544</v>
      </c>
      <c r="B260" s="2">
        <v>131550909.73999999</v>
      </c>
      <c r="C260" s="5">
        <v>11.1958</v>
      </c>
      <c r="D260" s="5">
        <v>11.205500000000001</v>
      </c>
      <c r="E260" s="4">
        <f>(D260-C260)</f>
        <v>9.700000000000486E-3</v>
      </c>
      <c r="F260" s="3">
        <f>+E260/C260</f>
        <v>8.6639632719416972E-4</v>
      </c>
      <c r="K260" s="1">
        <f>IF(E260&gt;0,1,0)</f>
        <v>1</v>
      </c>
      <c r="L260" s="1">
        <f>IF(E260&lt;0,1,0)</f>
        <v>0</v>
      </c>
      <c r="M260" s="1">
        <f>SUM(K260:L260)</f>
        <v>1</v>
      </c>
    </row>
    <row r="261" spans="1:13" ht="15.75" x14ac:dyDescent="0.3">
      <c r="A261" s="6">
        <v>45545</v>
      </c>
      <c r="B261" s="2">
        <v>132003494.45999999</v>
      </c>
      <c r="C261" s="5">
        <v>11.234299999999999</v>
      </c>
      <c r="D261" s="5">
        <v>11.24</v>
      </c>
      <c r="E261" s="4">
        <f>(D261-C261)</f>
        <v>5.7000000000009265E-3</v>
      </c>
      <c r="F261" s="3">
        <f>+E261/C261</f>
        <v>5.0737473629873932E-4</v>
      </c>
      <c r="K261" s="1">
        <f>IF(E261&gt;0,1,0)</f>
        <v>1</v>
      </c>
      <c r="L261" s="1">
        <f>IF(E261&lt;0,1,0)</f>
        <v>0</v>
      </c>
      <c r="M261" s="1">
        <f>SUM(K261:L261)</f>
        <v>1</v>
      </c>
    </row>
    <row r="262" spans="1:13" ht="15.75" x14ac:dyDescent="0.3">
      <c r="A262" s="6">
        <v>45546</v>
      </c>
      <c r="B262" s="2">
        <v>134691067.77000001</v>
      </c>
      <c r="C262" s="5">
        <v>11.3186</v>
      </c>
      <c r="D262" s="5">
        <v>11.34</v>
      </c>
      <c r="E262" s="4">
        <f>(D262-C262)</f>
        <v>2.1399999999999864E-2</v>
      </c>
      <c r="F262" s="3">
        <f>+E262/C262</f>
        <v>1.8906931952714879E-3</v>
      </c>
      <c r="K262" s="1">
        <f>IF(E262&gt;0,1,0)</f>
        <v>1</v>
      </c>
      <c r="L262" s="1">
        <f>IF(E262&lt;0,1,0)</f>
        <v>0</v>
      </c>
      <c r="M262" s="1">
        <f>SUM(K262:L262)</f>
        <v>1</v>
      </c>
    </row>
    <row r="263" spans="1:13" ht="15.75" x14ac:dyDescent="0.3">
      <c r="A263" s="6">
        <v>45547</v>
      </c>
      <c r="B263" s="2">
        <v>134687965.43000001</v>
      </c>
      <c r="C263" s="5">
        <v>11.414199999999999</v>
      </c>
      <c r="D263" s="5">
        <v>11.43</v>
      </c>
      <c r="E263" s="4">
        <f>(D263-C263)</f>
        <v>1.580000000000048E-2</v>
      </c>
      <c r="F263" s="3">
        <f>+E263/C263</f>
        <v>1.3842406826584852E-3</v>
      </c>
      <c r="K263" s="1">
        <f>IF(E263&gt;0,1,0)</f>
        <v>1</v>
      </c>
      <c r="L263" s="1">
        <f>IF(E263&lt;0,1,0)</f>
        <v>0</v>
      </c>
      <c r="M263" s="1">
        <f>SUM(K263:L263)</f>
        <v>1</v>
      </c>
    </row>
    <row r="264" spans="1:13" ht="15.75" x14ac:dyDescent="0.3">
      <c r="A264" s="6">
        <v>45548</v>
      </c>
      <c r="B264" s="2">
        <v>135178487.81999999</v>
      </c>
      <c r="C264" s="5">
        <v>11.407500000000001</v>
      </c>
      <c r="D264" s="5">
        <v>11.4095</v>
      </c>
      <c r="E264" s="4">
        <f>(D264-C264)</f>
        <v>1.9999999999988916E-3</v>
      </c>
      <c r="F264" s="3">
        <f>+E264/C264</f>
        <v>1.75323252246232E-4</v>
      </c>
      <c r="K264" s="1">
        <f>IF(E264&gt;0,1,0)</f>
        <v>1</v>
      </c>
      <c r="L264" s="1">
        <f>IF(E264&lt;0,1,0)</f>
        <v>0</v>
      </c>
      <c r="M264" s="1">
        <f>SUM(K264:L264)</f>
        <v>1</v>
      </c>
    </row>
    <row r="265" spans="1:13" ht="15.75" x14ac:dyDescent="0.3">
      <c r="A265" s="6">
        <v>45551</v>
      </c>
      <c r="B265" s="2">
        <v>135924464.94999999</v>
      </c>
      <c r="C265" s="5">
        <v>11.4222</v>
      </c>
      <c r="D265" s="5">
        <v>11.420999999999999</v>
      </c>
      <c r="E265" s="4">
        <f>(D265-C265)</f>
        <v>-1.200000000000756E-3</v>
      </c>
      <c r="F265" s="3">
        <f>+E265/C265</f>
        <v>-1.0505857015292641E-4</v>
      </c>
      <c r="K265" s="1">
        <f>IF(E265&gt;0,1,0)</f>
        <v>0</v>
      </c>
      <c r="L265" s="1">
        <f>IF(E265&lt;0,1,0)</f>
        <v>1</v>
      </c>
      <c r="M265" s="1">
        <f>SUM(K265:L265)</f>
        <v>1</v>
      </c>
    </row>
    <row r="266" spans="1:13" ht="15.75" x14ac:dyDescent="0.3">
      <c r="A266" s="6">
        <v>45552</v>
      </c>
      <c r="B266" s="2">
        <v>135891497.33000001</v>
      </c>
      <c r="C266" s="5">
        <v>11.419499999999999</v>
      </c>
      <c r="D266" s="5">
        <v>11.414099999999999</v>
      </c>
      <c r="E266" s="4">
        <f>(D266-C266)</f>
        <v>-5.3999999999998494E-3</v>
      </c>
      <c r="F266" s="3">
        <f>+E266/C266</f>
        <v>-4.7287534480492576E-4</v>
      </c>
      <c r="K266" s="1">
        <f>IF(E266&gt;0,1,0)</f>
        <v>0</v>
      </c>
      <c r="L266" s="1">
        <f>IF(E266&lt;0,1,0)</f>
        <v>1</v>
      </c>
      <c r="M266" s="1">
        <f>SUM(K266:L266)</f>
        <v>1</v>
      </c>
    </row>
    <row r="267" spans="1:13" ht="15.75" x14ac:dyDescent="0.3">
      <c r="A267" s="6">
        <v>45553</v>
      </c>
      <c r="B267" s="2">
        <v>135362613.66999999</v>
      </c>
      <c r="C267" s="5">
        <v>11.375</v>
      </c>
      <c r="D267" s="5">
        <v>11.36</v>
      </c>
      <c r="E267" s="4">
        <f>(D267-C267)</f>
        <v>-1.5000000000000568E-2</v>
      </c>
      <c r="F267" s="3">
        <f>+E267/C267</f>
        <v>-1.3186813186813686E-3</v>
      </c>
      <c r="K267" s="1">
        <f>IF(E267&gt;0,1,0)</f>
        <v>0</v>
      </c>
      <c r="L267" s="1">
        <f>IF(E267&lt;0,1,0)</f>
        <v>1</v>
      </c>
      <c r="M267" s="1">
        <f>SUM(K267:L267)</f>
        <v>1</v>
      </c>
    </row>
    <row r="268" spans="1:13" ht="15.75" x14ac:dyDescent="0.3">
      <c r="A268" s="6">
        <v>45554</v>
      </c>
      <c r="B268" s="2">
        <v>137156913.96000001</v>
      </c>
      <c r="C268" s="5">
        <v>11.5258</v>
      </c>
      <c r="D268" s="5">
        <v>11.52</v>
      </c>
      <c r="E268" s="4">
        <f>(D268-C268)</f>
        <v>-5.8000000000006935E-3</v>
      </c>
      <c r="F268" s="3">
        <f>+E268/C268</f>
        <v>-5.0321886550180406E-4</v>
      </c>
      <c r="K268" s="1">
        <f>IF(E268&gt;0,1,0)</f>
        <v>0</v>
      </c>
      <c r="L268" s="1">
        <f>IF(E268&lt;0,1,0)</f>
        <v>1</v>
      </c>
      <c r="M268" s="1">
        <f>SUM(K268:L268)</f>
        <v>1</v>
      </c>
    </row>
    <row r="269" spans="1:13" ht="15.75" x14ac:dyDescent="0.3">
      <c r="A269" s="6">
        <v>45555</v>
      </c>
      <c r="B269" s="2">
        <v>137156144.47</v>
      </c>
      <c r="C269" s="5">
        <v>11.477499999999999</v>
      </c>
      <c r="D269" s="5">
        <v>11.47</v>
      </c>
      <c r="E269" s="4">
        <f>(D269-C269)</f>
        <v>-7.4999999999985079E-3</v>
      </c>
      <c r="F269" s="3">
        <f>+E269/C269</f>
        <v>-6.5345240688290205E-4</v>
      </c>
      <c r="K269" s="1">
        <f>IF(E269&gt;0,1,0)</f>
        <v>0</v>
      </c>
      <c r="L269" s="1">
        <f>IF(E269&lt;0,1,0)</f>
        <v>1</v>
      </c>
      <c r="M269" s="1">
        <f>SUM(K269:L269)</f>
        <v>1</v>
      </c>
    </row>
    <row r="270" spans="1:13" ht="15.75" x14ac:dyDescent="0.3">
      <c r="A270" s="6">
        <v>45558</v>
      </c>
      <c r="B270" s="2">
        <v>137444163.34999999</v>
      </c>
      <c r="C270" s="5">
        <v>11.5016</v>
      </c>
      <c r="D270" s="5">
        <v>11.526999999999999</v>
      </c>
      <c r="E270" s="4">
        <f>(D270-C270)</f>
        <v>2.5399999999999423E-2</v>
      </c>
      <c r="F270" s="3">
        <f>+E270/C270</f>
        <v>2.2083883981358614E-3</v>
      </c>
      <c r="K270" s="1">
        <f>IF(E270&gt;0,1,0)</f>
        <v>1</v>
      </c>
      <c r="L270" s="1">
        <f>IF(E270&lt;0,1,0)</f>
        <v>0</v>
      </c>
      <c r="M270" s="1">
        <f>SUM(K270:L270)</f>
        <v>1</v>
      </c>
    </row>
    <row r="271" spans="1:13" ht="15.75" x14ac:dyDescent="0.3">
      <c r="A271" s="6">
        <v>45559</v>
      </c>
      <c r="B271" s="2">
        <v>138464298.80000001</v>
      </c>
      <c r="C271" s="5">
        <v>11.4908</v>
      </c>
      <c r="D271" s="5">
        <v>11.48</v>
      </c>
      <c r="E271" s="4">
        <f>(D271-C271)</f>
        <v>-1.0799999999999699E-2</v>
      </c>
      <c r="F271" s="3">
        <f>+E271/C271</f>
        <v>-9.3988234065510662E-4</v>
      </c>
      <c r="K271" s="1">
        <f>IF(E271&gt;0,1,0)</f>
        <v>0</v>
      </c>
      <c r="L271" s="1">
        <f>IF(E271&lt;0,1,0)</f>
        <v>1</v>
      </c>
      <c r="M271" s="1">
        <f>SUM(K271:L271)</f>
        <v>1</v>
      </c>
    </row>
    <row r="272" spans="1:13" ht="15.75" x14ac:dyDescent="0.3">
      <c r="A272" s="6">
        <v>45560</v>
      </c>
      <c r="B272" s="2">
        <v>137315183.13999999</v>
      </c>
      <c r="C272" s="5">
        <v>11.3955</v>
      </c>
      <c r="D272" s="5">
        <v>11.39</v>
      </c>
      <c r="E272" s="4">
        <f>(D272-C272)</f>
        <v>-5.4999999999996163E-3</v>
      </c>
      <c r="F272" s="3">
        <f>+E272/C272</f>
        <v>-4.8264665876877855E-4</v>
      </c>
      <c r="K272" s="1">
        <f>IF(E272&gt;0,1,0)</f>
        <v>0</v>
      </c>
      <c r="L272" s="1">
        <f>IF(E272&lt;0,1,0)</f>
        <v>1</v>
      </c>
      <c r="M272" s="1">
        <f>SUM(K272:L272)</f>
        <v>1</v>
      </c>
    </row>
    <row r="273" spans="1:13" ht="15.75" x14ac:dyDescent="0.3">
      <c r="A273" s="6">
        <v>45561</v>
      </c>
      <c r="B273" s="2">
        <v>139140579.65000001</v>
      </c>
      <c r="C273" s="5">
        <v>11.4992</v>
      </c>
      <c r="D273" s="5">
        <v>11.49</v>
      </c>
      <c r="E273" s="4">
        <f>(D273-C273)</f>
        <v>-9.1999999999998749E-3</v>
      </c>
      <c r="F273" s="3">
        <f>+E273/C273</f>
        <v>-8.0005565604562704E-4</v>
      </c>
      <c r="K273" s="1">
        <f>IF(E273&gt;0,1,0)</f>
        <v>0</v>
      </c>
      <c r="L273" s="1">
        <f>IF(E273&lt;0,1,0)</f>
        <v>1</v>
      </c>
      <c r="M273" s="1">
        <f>SUM(K273:L273)</f>
        <v>1</v>
      </c>
    </row>
    <row r="274" spans="1:13" ht="15.75" x14ac:dyDescent="0.3">
      <c r="A274" s="6">
        <v>45562</v>
      </c>
      <c r="B274" s="2">
        <v>139146079.31999999</v>
      </c>
      <c r="C274" s="5">
        <v>11.476000000000001</v>
      </c>
      <c r="D274" s="5">
        <v>11.46</v>
      </c>
      <c r="E274" s="4">
        <f>(D274-C274)</f>
        <v>-1.6000000000000014E-2</v>
      </c>
      <c r="F274" s="3">
        <f>+E274/C274</f>
        <v>-1.3942140118508202E-3</v>
      </c>
      <c r="K274" s="1">
        <f>IF(E274&gt;0,1,0)</f>
        <v>0</v>
      </c>
      <c r="L274" s="1">
        <f>IF(E274&lt;0,1,0)</f>
        <v>1</v>
      </c>
      <c r="M274" s="1">
        <f>SUM(K274:L274)</f>
        <v>1</v>
      </c>
    </row>
    <row r="275" spans="1:13" ht="15.75" x14ac:dyDescent="0.3">
      <c r="A275" s="6">
        <v>45565</v>
      </c>
      <c r="B275" s="2">
        <v>139372634.59999999</v>
      </c>
      <c r="C275" s="5">
        <v>11.4947</v>
      </c>
      <c r="D275" s="5">
        <v>11.48</v>
      </c>
      <c r="E275" s="4">
        <f>(D275-C275)</f>
        <v>-1.4699999999999491E-2</v>
      </c>
      <c r="F275" s="3">
        <f>+E275/C275</f>
        <v>-1.2788502527251247E-3</v>
      </c>
      <c r="G275" s="1">
        <f>SUM(K25:K275)</f>
        <v>134</v>
      </c>
      <c r="H275" s="1">
        <f>SUM(L25:L275)</f>
        <v>116</v>
      </c>
      <c r="K275" s="1">
        <f>IF(E275&gt;0,1,0)</f>
        <v>0</v>
      </c>
      <c r="L275" s="1">
        <f>IF(E275&lt;0,1,0)</f>
        <v>1</v>
      </c>
      <c r="M275" s="1">
        <f>SUM(K275:L275)</f>
        <v>1</v>
      </c>
    </row>
    <row r="276" spans="1:13" ht="15.75" x14ac:dyDescent="0.3">
      <c r="B276" s="2"/>
      <c r="C276" s="2"/>
    </row>
    <row r="277" spans="1:13" ht="15.75" x14ac:dyDescent="0.3">
      <c r="B277" s="2"/>
      <c r="C277" s="2"/>
    </row>
    <row r="278" spans="1:13" ht="15.75" x14ac:dyDescent="0.3">
      <c r="B278" s="2"/>
      <c r="C278" s="2"/>
    </row>
    <row r="279" spans="1:13" ht="15.75" x14ac:dyDescent="0.3">
      <c r="B279" s="2"/>
      <c r="C279" s="2"/>
    </row>
    <row r="280" spans="1:13" ht="15.75" x14ac:dyDescent="0.3">
      <c r="B280" s="2"/>
      <c r="C280" s="2"/>
    </row>
    <row r="281" spans="1:13" ht="15.75" x14ac:dyDescent="0.3">
      <c r="B281" s="2"/>
      <c r="C281" s="2"/>
    </row>
    <row r="282" spans="1:13" ht="15.75" x14ac:dyDescent="0.3">
      <c r="B282" s="2"/>
      <c r="C282" s="2"/>
    </row>
    <row r="283" spans="1:13" ht="15.75" x14ac:dyDescent="0.3">
      <c r="B283" s="2"/>
      <c r="C283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PCGG</vt:lpstr>
    </vt:vector>
  </TitlesOfParts>
  <Company>iMGP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Mejia</dc:creator>
  <cp:lastModifiedBy>Christian Mejia</cp:lastModifiedBy>
  <dcterms:created xsi:type="dcterms:W3CDTF">2024-10-10T23:40:07Z</dcterms:created>
  <dcterms:modified xsi:type="dcterms:W3CDTF">2024-10-10T23:44:16Z</dcterms:modified>
</cp:coreProperties>
</file>