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Q4 24/Tables/"/>
    </mc:Choice>
  </mc:AlternateContent>
  <xr:revisionPtr revIDLastSave="0" documentId="8_{F4972131-36E9-4CA5-BD05-711AD1E53311}" xr6:coauthVersionLast="47" xr6:coauthVersionMax="47" xr10:uidLastSave="{00000000-0000-0000-0000-000000000000}"/>
  <bookViews>
    <workbookView xWindow="-120" yWindow="-120" windowWidth="29040" windowHeight="17520" xr2:uid="{4A34F67C-0291-4F0E-A803-53BAC91FAD13}"/>
  </bookViews>
  <sheets>
    <sheet name="PCI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/>
  <c r="K2" i="2"/>
  <c r="L2" i="2"/>
  <c r="E3" i="2"/>
  <c r="F3" i="2" s="1"/>
  <c r="L3" i="2"/>
  <c r="E4" i="2"/>
  <c r="F4" i="2"/>
  <c r="K4" i="2"/>
  <c r="L4" i="2"/>
  <c r="E5" i="2"/>
  <c r="F5" i="2"/>
  <c r="K5" i="2"/>
  <c r="L5" i="2"/>
  <c r="E6" i="2"/>
  <c r="F6" i="2"/>
  <c r="K6" i="2"/>
  <c r="L6" i="2"/>
  <c r="E7" i="2"/>
  <c r="K7" i="2" s="1"/>
  <c r="F7" i="2"/>
  <c r="E8" i="2"/>
  <c r="K8" i="2" s="1"/>
  <c r="F8" i="2"/>
  <c r="L8" i="2"/>
  <c r="E9" i="2"/>
  <c r="F9" i="2"/>
  <c r="K9" i="2"/>
  <c r="L9" i="2"/>
  <c r="E10" i="2"/>
  <c r="F10" i="2"/>
  <c r="K10" i="2"/>
  <c r="L10" i="2"/>
  <c r="E11" i="2"/>
  <c r="F11" i="2"/>
  <c r="K11" i="2"/>
  <c r="L11" i="2"/>
  <c r="E12" i="2"/>
  <c r="K12" i="2" s="1"/>
  <c r="F12" i="2"/>
  <c r="E13" i="2"/>
  <c r="F13" i="2"/>
  <c r="K13" i="2"/>
  <c r="L13" i="2"/>
  <c r="E14" i="2"/>
  <c r="F14" i="2"/>
  <c r="K14" i="2"/>
  <c r="L14" i="2"/>
  <c r="E15" i="2"/>
  <c r="F15" i="2"/>
  <c r="K15" i="2"/>
  <c r="L15" i="2"/>
  <c r="E16" i="2"/>
  <c r="F16" i="2"/>
  <c r="K16" i="2"/>
  <c r="L16" i="2"/>
  <c r="E17" i="2"/>
  <c r="F17" i="2"/>
  <c r="K17" i="2"/>
  <c r="L17" i="2"/>
  <c r="E18" i="2"/>
  <c r="F18" i="2"/>
  <c r="K18" i="2"/>
  <c r="L18" i="2"/>
  <c r="E19" i="2"/>
  <c r="K19" i="2" s="1"/>
  <c r="F19" i="2"/>
  <c r="L19" i="2"/>
  <c r="E20" i="2"/>
  <c r="F20" i="2"/>
  <c r="K20" i="2"/>
  <c r="L20" i="2"/>
  <c r="E21" i="2"/>
  <c r="F21" i="2"/>
  <c r="K21" i="2"/>
  <c r="L21" i="2"/>
  <c r="E22" i="2"/>
  <c r="F22" i="2" s="1"/>
  <c r="K22" i="2"/>
  <c r="L22" i="2"/>
  <c r="E23" i="2"/>
  <c r="K23" i="2" s="1"/>
  <c r="F23" i="2"/>
  <c r="E24" i="2"/>
  <c r="F24" i="2"/>
  <c r="K24" i="2"/>
  <c r="L24" i="2"/>
  <c r="E25" i="2"/>
  <c r="F25" i="2"/>
  <c r="K25" i="2"/>
  <c r="L25" i="2"/>
  <c r="E26" i="2"/>
  <c r="F26" i="2"/>
  <c r="K26" i="2"/>
  <c r="L26" i="2"/>
  <c r="E27" i="2"/>
  <c r="F27" i="2"/>
  <c r="K27" i="2"/>
  <c r="L27" i="2"/>
  <c r="E28" i="2"/>
  <c r="F28" i="2" s="1"/>
  <c r="K28" i="2"/>
  <c r="L28" i="2"/>
  <c r="E29" i="2"/>
  <c r="F29" i="2"/>
  <c r="K29" i="2"/>
  <c r="L29" i="2"/>
  <c r="E30" i="2"/>
  <c r="K30" i="2" s="1"/>
  <c r="F30" i="2"/>
  <c r="L30" i="2"/>
  <c r="E31" i="2"/>
  <c r="F31" i="2"/>
  <c r="K31" i="2"/>
  <c r="L31" i="2"/>
  <c r="E32" i="2"/>
  <c r="F32" i="2"/>
  <c r="K32" i="2"/>
  <c r="L32" i="2"/>
  <c r="E33" i="2"/>
  <c r="F33" i="2"/>
  <c r="K33" i="2"/>
  <c r="L33" i="2"/>
  <c r="E34" i="2"/>
  <c r="F34" i="2"/>
  <c r="K34" i="2"/>
  <c r="L34" i="2"/>
  <c r="E35" i="2"/>
  <c r="K35" i="2" s="1"/>
  <c r="F35" i="2"/>
  <c r="L35" i="2"/>
  <c r="E36" i="2"/>
  <c r="F36" i="2"/>
  <c r="K36" i="2"/>
  <c r="L36" i="2"/>
  <c r="E37" i="2"/>
  <c r="F37" i="2"/>
  <c r="K37" i="2"/>
  <c r="L37" i="2"/>
  <c r="E38" i="2"/>
  <c r="F38" i="2"/>
  <c r="K38" i="2"/>
  <c r="L38" i="2"/>
  <c r="E39" i="2"/>
  <c r="K39" i="2" s="1"/>
  <c r="F39" i="2"/>
  <c r="E40" i="2"/>
  <c r="K40" i="2" s="1"/>
  <c r="F40" i="2"/>
  <c r="L40" i="2"/>
  <c r="E41" i="2"/>
  <c r="F41" i="2"/>
  <c r="K41" i="2"/>
  <c r="L41" i="2"/>
  <c r="E42" i="2"/>
  <c r="F42" i="2"/>
  <c r="K42" i="2"/>
  <c r="L42" i="2"/>
  <c r="E43" i="2"/>
  <c r="F43" i="2"/>
  <c r="K43" i="2"/>
  <c r="L43" i="2"/>
  <c r="E44" i="2"/>
  <c r="F44" i="2"/>
  <c r="K44" i="2"/>
  <c r="L44" i="2"/>
  <c r="E45" i="2"/>
  <c r="F45" i="2"/>
  <c r="K45" i="2"/>
  <c r="L45" i="2"/>
  <c r="E46" i="2"/>
  <c r="K46" i="2" s="1"/>
  <c r="F46" i="2"/>
  <c r="L46" i="2"/>
  <c r="E47" i="2"/>
  <c r="F47" i="2"/>
  <c r="K47" i="2"/>
  <c r="L47" i="2"/>
  <c r="E48" i="2"/>
  <c r="F48" i="2"/>
  <c r="K48" i="2"/>
  <c r="L48" i="2"/>
  <c r="E49" i="2"/>
  <c r="F49" i="2"/>
  <c r="K49" i="2"/>
  <c r="L49" i="2"/>
  <c r="E50" i="2"/>
  <c r="K50" i="2" s="1"/>
  <c r="F50" i="2"/>
  <c r="E51" i="2"/>
  <c r="K51" i="2" s="1"/>
  <c r="F51" i="2"/>
  <c r="L51" i="2"/>
  <c r="E52" i="2"/>
  <c r="F52" i="2"/>
  <c r="K52" i="2"/>
  <c r="L52" i="2"/>
  <c r="E53" i="2"/>
  <c r="F53" i="2"/>
  <c r="K53" i="2"/>
  <c r="L53" i="2"/>
  <c r="E54" i="2"/>
  <c r="F54" i="2"/>
  <c r="K54" i="2"/>
  <c r="L54" i="2"/>
  <c r="E55" i="2"/>
  <c r="K55" i="2" s="1"/>
  <c r="F55" i="2"/>
  <c r="E56" i="2"/>
  <c r="K56" i="2" s="1"/>
  <c r="F56" i="2"/>
  <c r="L56" i="2"/>
  <c r="E57" i="2"/>
  <c r="F57" i="2"/>
  <c r="K57" i="2"/>
  <c r="L57" i="2"/>
  <c r="E58" i="2"/>
  <c r="F58" i="2"/>
  <c r="K58" i="2"/>
  <c r="L58" i="2"/>
  <c r="E59" i="2"/>
  <c r="F59" i="2"/>
  <c r="K59" i="2"/>
  <c r="L59" i="2"/>
  <c r="E60" i="2"/>
  <c r="F60" i="2"/>
  <c r="K60" i="2"/>
  <c r="L60" i="2"/>
  <c r="E61" i="2"/>
  <c r="F61" i="2"/>
  <c r="K61" i="2"/>
  <c r="L61" i="2"/>
  <c r="E62" i="2"/>
  <c r="K62" i="2" s="1"/>
  <c r="F62" i="2"/>
  <c r="L62" i="2"/>
  <c r="E63" i="2"/>
  <c r="F63" i="2"/>
  <c r="K63" i="2"/>
  <c r="L63" i="2"/>
  <c r="E64" i="2"/>
  <c r="F64" i="2"/>
  <c r="K64" i="2"/>
  <c r="L64" i="2"/>
  <c r="E65" i="2"/>
  <c r="F65" i="2"/>
  <c r="K65" i="2"/>
  <c r="L65" i="2"/>
  <c r="E66" i="2"/>
  <c r="K66" i="2" s="1"/>
  <c r="F66" i="2"/>
  <c r="E67" i="2"/>
  <c r="K67" i="2" s="1"/>
  <c r="F67" i="2"/>
  <c r="L67" i="2"/>
  <c r="E68" i="2"/>
  <c r="F68" i="2"/>
  <c r="K68" i="2"/>
  <c r="L68" i="2"/>
  <c r="E69" i="2"/>
  <c r="F69" i="2"/>
  <c r="K69" i="2"/>
  <c r="L69" i="2"/>
  <c r="E70" i="2"/>
  <c r="F70" i="2"/>
  <c r="K70" i="2"/>
  <c r="L70" i="2"/>
  <c r="E71" i="2"/>
  <c r="F71" i="2"/>
  <c r="K71" i="2"/>
  <c r="L71" i="2"/>
  <c r="E72" i="2"/>
  <c r="F72" i="2"/>
  <c r="K72" i="2"/>
  <c r="L72" i="2"/>
  <c r="E73" i="2"/>
  <c r="K73" i="2" s="1"/>
  <c r="F73" i="2"/>
  <c r="L73" i="2"/>
  <c r="E74" i="2"/>
  <c r="F74" i="2"/>
  <c r="K74" i="2"/>
  <c r="L74" i="2"/>
  <c r="E75" i="2"/>
  <c r="F75" i="2"/>
  <c r="K75" i="2"/>
  <c r="L75" i="2"/>
  <c r="E76" i="2"/>
  <c r="F76" i="2"/>
  <c r="K76" i="2"/>
  <c r="L76" i="2"/>
  <c r="E77" i="2"/>
  <c r="F77" i="2"/>
  <c r="K77" i="2"/>
  <c r="L77" i="2"/>
  <c r="E78" i="2"/>
  <c r="K78" i="2" s="1"/>
  <c r="F78" i="2"/>
  <c r="L78" i="2"/>
  <c r="E79" i="2"/>
  <c r="F79" i="2"/>
  <c r="K79" i="2"/>
  <c r="L79" i="2"/>
  <c r="E80" i="2"/>
  <c r="F80" i="2"/>
  <c r="K80" i="2"/>
  <c r="L80" i="2"/>
  <c r="E81" i="2"/>
  <c r="F81" i="2"/>
  <c r="K81" i="2"/>
  <c r="L81" i="2"/>
  <c r="E82" i="2"/>
  <c r="K82" i="2" s="1"/>
  <c r="F82" i="2"/>
  <c r="E83" i="2"/>
  <c r="K83" i="2" s="1"/>
  <c r="F83" i="2"/>
  <c r="L83" i="2"/>
  <c r="E84" i="2"/>
  <c r="F84" i="2"/>
  <c r="K84" i="2"/>
  <c r="L84" i="2"/>
  <c r="E85" i="2"/>
  <c r="F85" i="2"/>
  <c r="K85" i="2"/>
  <c r="L85" i="2"/>
  <c r="E86" i="2"/>
  <c r="F86" i="2"/>
  <c r="K86" i="2"/>
  <c r="L86" i="2"/>
  <c r="E87" i="2"/>
  <c r="F87" i="2"/>
  <c r="K87" i="2"/>
  <c r="L87" i="2"/>
  <c r="E88" i="2"/>
  <c r="F88" i="2"/>
  <c r="K88" i="2"/>
  <c r="L88" i="2"/>
  <c r="E89" i="2"/>
  <c r="K89" i="2" s="1"/>
  <c r="F89" i="2"/>
  <c r="L89" i="2"/>
  <c r="E90" i="2"/>
  <c r="F90" i="2"/>
  <c r="K90" i="2"/>
  <c r="L90" i="2"/>
  <c r="E91" i="2"/>
  <c r="F91" i="2"/>
  <c r="K91" i="2"/>
  <c r="L91" i="2"/>
  <c r="E92" i="2"/>
  <c r="F92" i="2"/>
  <c r="K92" i="2"/>
  <c r="L92" i="2"/>
  <c r="E93" i="2"/>
  <c r="K93" i="2" s="1"/>
  <c r="F93" i="2"/>
  <c r="E94" i="2"/>
  <c r="K94" i="2" s="1"/>
  <c r="F94" i="2"/>
  <c r="L94" i="2"/>
  <c r="E95" i="2"/>
  <c r="F95" i="2"/>
  <c r="K95" i="2"/>
  <c r="L95" i="2"/>
  <c r="E96" i="2"/>
  <c r="F96" i="2"/>
  <c r="K96" i="2"/>
  <c r="L96" i="2"/>
  <c r="E97" i="2"/>
  <c r="F97" i="2"/>
  <c r="K97" i="2"/>
  <c r="L97" i="2"/>
  <c r="E98" i="2"/>
  <c r="K98" i="2" s="1"/>
  <c r="F98" i="2"/>
  <c r="A99" i="2"/>
  <c r="E99" i="2"/>
  <c r="F99" i="2" s="1"/>
  <c r="A100" i="2"/>
  <c r="E100" i="2"/>
  <c r="F100" i="2"/>
  <c r="K100" i="2"/>
  <c r="L100" i="2"/>
  <c r="A101" i="2"/>
  <c r="E101" i="2"/>
  <c r="F101" i="2"/>
  <c r="K101" i="2"/>
  <c r="L101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E102" i="2"/>
  <c r="F102" i="2"/>
  <c r="K102" i="2"/>
  <c r="L102" i="2"/>
  <c r="E103" i="2"/>
  <c r="F103" i="2" s="1"/>
  <c r="E104" i="2"/>
  <c r="F104" i="2"/>
  <c r="K104" i="2"/>
  <c r="L104" i="2"/>
  <c r="E105" i="2"/>
  <c r="F105" i="2"/>
  <c r="K105" i="2"/>
  <c r="L105" i="2"/>
  <c r="E106" i="2"/>
  <c r="F106" i="2"/>
  <c r="K106" i="2"/>
  <c r="L106" i="2"/>
  <c r="E107" i="2"/>
  <c r="F107" i="2" s="1"/>
  <c r="E108" i="2"/>
  <c r="K108" i="2" s="1"/>
  <c r="F108" i="2"/>
  <c r="L108" i="2"/>
  <c r="E109" i="2"/>
  <c r="F109" i="2"/>
  <c r="K109" i="2"/>
  <c r="L109" i="2"/>
  <c r="E110" i="2"/>
  <c r="F110" i="2"/>
  <c r="K110" i="2"/>
  <c r="L110" i="2"/>
  <c r="E111" i="2"/>
  <c r="L111" i="2" s="1"/>
  <c r="F111" i="2"/>
  <c r="K111" i="2"/>
  <c r="E112" i="2"/>
  <c r="K112" i="2" s="1"/>
  <c r="F112" i="2"/>
  <c r="L112" i="2"/>
  <c r="E113" i="2"/>
  <c r="F113" i="2"/>
  <c r="K113" i="2"/>
  <c r="L113" i="2"/>
  <c r="E114" i="2"/>
  <c r="F114" i="2"/>
  <c r="K114" i="2"/>
  <c r="L114" i="2"/>
  <c r="E115" i="2"/>
  <c r="F115" i="2"/>
  <c r="K115" i="2"/>
  <c r="L115" i="2"/>
  <c r="E116" i="2"/>
  <c r="F116" i="2"/>
  <c r="K116" i="2"/>
  <c r="L116" i="2"/>
  <c r="E117" i="2"/>
  <c r="F117" i="2" s="1"/>
  <c r="K117" i="2"/>
  <c r="L117" i="2"/>
  <c r="E118" i="2"/>
  <c r="F118" i="2"/>
  <c r="K118" i="2"/>
  <c r="L118" i="2"/>
  <c r="E119" i="2"/>
  <c r="F119" i="2"/>
  <c r="K119" i="2"/>
  <c r="L119" i="2"/>
  <c r="E120" i="2"/>
  <c r="K120" i="2" s="1"/>
  <c r="F120" i="2"/>
  <c r="E121" i="2"/>
  <c r="K121" i="2" s="1"/>
  <c r="F121" i="2"/>
  <c r="L121" i="2"/>
  <c r="E122" i="2"/>
  <c r="F122" i="2"/>
  <c r="K122" i="2"/>
  <c r="L122" i="2"/>
  <c r="E123" i="2"/>
  <c r="F123" i="2"/>
  <c r="K123" i="2"/>
  <c r="L123" i="2"/>
  <c r="E124" i="2"/>
  <c r="F124" i="2"/>
  <c r="K124" i="2"/>
  <c r="L124" i="2"/>
  <c r="E125" i="2"/>
  <c r="F125" i="2"/>
  <c r="K125" i="2"/>
  <c r="L125" i="2"/>
  <c r="E126" i="2"/>
  <c r="F126" i="2"/>
  <c r="K126" i="2"/>
  <c r="L126" i="2"/>
  <c r="E127" i="2"/>
  <c r="K127" i="2" s="1"/>
  <c r="F127" i="2"/>
  <c r="L127" i="2"/>
  <c r="E128" i="2"/>
  <c r="F128" i="2"/>
  <c r="K128" i="2"/>
  <c r="L128" i="2"/>
  <c r="E129" i="2"/>
  <c r="F129" i="2"/>
  <c r="K129" i="2"/>
  <c r="L129" i="2"/>
  <c r="E130" i="2"/>
  <c r="F130" i="2"/>
  <c r="K130" i="2"/>
  <c r="L130" i="2"/>
  <c r="E131" i="2"/>
  <c r="K131" i="2" s="1"/>
  <c r="F131" i="2"/>
  <c r="E132" i="2"/>
  <c r="K132" i="2" s="1"/>
  <c r="F132" i="2"/>
  <c r="L132" i="2"/>
  <c r="E133" i="2"/>
  <c r="F133" i="2"/>
  <c r="K133" i="2"/>
  <c r="L133" i="2"/>
  <c r="E134" i="2"/>
  <c r="F134" i="2"/>
  <c r="K134" i="2"/>
  <c r="L134" i="2"/>
  <c r="E135" i="2"/>
  <c r="F135" i="2" s="1"/>
  <c r="K135" i="2"/>
  <c r="L135" i="2"/>
  <c r="E136" i="2"/>
  <c r="F136" i="2"/>
  <c r="K136" i="2"/>
  <c r="L136" i="2"/>
  <c r="E137" i="2"/>
  <c r="F137" i="2"/>
  <c r="K137" i="2"/>
  <c r="L137" i="2"/>
  <c r="E138" i="2"/>
  <c r="F138" i="2"/>
  <c r="K138" i="2"/>
  <c r="L138" i="2"/>
  <c r="E139" i="2"/>
  <c r="F139" i="2"/>
  <c r="K139" i="2"/>
  <c r="L139" i="2"/>
  <c r="E140" i="2"/>
  <c r="F140" i="2"/>
  <c r="K140" i="2"/>
  <c r="L140" i="2"/>
  <c r="E141" i="2"/>
  <c r="F141" i="2"/>
  <c r="K141" i="2"/>
  <c r="L141" i="2"/>
  <c r="E142" i="2"/>
  <c r="F142" i="2"/>
  <c r="K142" i="2"/>
  <c r="L142" i="2"/>
  <c r="E143" i="2"/>
  <c r="F143" i="2"/>
  <c r="K143" i="2"/>
  <c r="L143" i="2"/>
  <c r="E144" i="2"/>
  <c r="K144" i="2" s="1"/>
  <c r="F144" i="2"/>
  <c r="E145" i="2"/>
  <c r="K145" i="2" s="1"/>
  <c r="F145" i="2"/>
  <c r="L145" i="2"/>
  <c r="E146" i="2"/>
  <c r="F146" i="2"/>
  <c r="K146" i="2"/>
  <c r="L146" i="2"/>
  <c r="E147" i="2"/>
  <c r="F147" i="2"/>
  <c r="K147" i="2"/>
  <c r="L147" i="2"/>
  <c r="E148" i="2"/>
  <c r="K148" i="2" s="1"/>
  <c r="F148" i="2"/>
  <c r="E149" i="2"/>
  <c r="F149" i="2"/>
  <c r="K149" i="2"/>
  <c r="L149" i="2"/>
  <c r="E150" i="2"/>
  <c r="F150" i="2"/>
  <c r="K150" i="2"/>
  <c r="L150" i="2"/>
  <c r="E151" i="2"/>
  <c r="F151" i="2"/>
  <c r="K151" i="2"/>
  <c r="L151" i="2"/>
  <c r="E152" i="2"/>
  <c r="F152" i="2"/>
  <c r="K152" i="2"/>
  <c r="L152" i="2"/>
  <c r="E153" i="2"/>
  <c r="F153" i="2"/>
  <c r="K153" i="2"/>
  <c r="L153" i="2"/>
  <c r="E154" i="2"/>
  <c r="F154" i="2"/>
  <c r="K154" i="2"/>
  <c r="L154" i="2"/>
  <c r="E155" i="2"/>
  <c r="K155" i="2" s="1"/>
  <c r="F155" i="2"/>
  <c r="E156" i="2"/>
  <c r="K156" i="2" s="1"/>
  <c r="F156" i="2"/>
  <c r="L156" i="2"/>
  <c r="E157" i="2"/>
  <c r="F157" i="2"/>
  <c r="K157" i="2"/>
  <c r="L157" i="2"/>
  <c r="E158" i="2"/>
  <c r="F158" i="2"/>
  <c r="K158" i="2"/>
  <c r="L158" i="2"/>
  <c r="E159" i="2"/>
  <c r="K159" i="2" s="1"/>
  <c r="F159" i="2"/>
  <c r="E160" i="2"/>
  <c r="F160" i="2"/>
  <c r="K160" i="2"/>
  <c r="L160" i="2"/>
  <c r="E161" i="2"/>
  <c r="F161" i="2"/>
  <c r="K161" i="2"/>
  <c r="L161" i="2"/>
  <c r="E162" i="2"/>
  <c r="F162" i="2"/>
  <c r="K162" i="2"/>
  <c r="L162" i="2"/>
  <c r="E163" i="2"/>
  <c r="F163" i="2"/>
  <c r="K163" i="2"/>
  <c r="L163" i="2"/>
  <c r="E164" i="2"/>
  <c r="F164" i="2"/>
  <c r="K164" i="2"/>
  <c r="L164" i="2"/>
  <c r="E165" i="2"/>
  <c r="F165" i="2"/>
  <c r="K165" i="2"/>
  <c r="L165" i="2"/>
  <c r="E166" i="2"/>
  <c r="K166" i="2" s="1"/>
  <c r="F166" i="2"/>
  <c r="E167" i="2"/>
  <c r="K167" i="2" s="1"/>
  <c r="F167" i="2"/>
  <c r="L167" i="2"/>
  <c r="E168" i="2"/>
  <c r="F168" i="2"/>
  <c r="K168" i="2"/>
  <c r="L168" i="2"/>
  <c r="E169" i="2"/>
  <c r="F169" i="2" s="1"/>
  <c r="K169" i="2"/>
  <c r="L169" i="2"/>
  <c r="E170" i="2"/>
  <c r="K170" i="2" s="1"/>
  <c r="F170" i="2"/>
  <c r="E171" i="2"/>
  <c r="F171" i="2"/>
  <c r="K171" i="2"/>
  <c r="L171" i="2"/>
  <c r="E172" i="2"/>
  <c r="F172" i="2"/>
  <c r="K172" i="2"/>
  <c r="L172" i="2"/>
  <c r="E173" i="2"/>
  <c r="F173" i="2"/>
  <c r="K173" i="2"/>
  <c r="L173" i="2"/>
  <c r="E174" i="2"/>
  <c r="F174" i="2"/>
  <c r="K174" i="2"/>
  <c r="L174" i="2"/>
  <c r="E175" i="2"/>
  <c r="F175" i="2"/>
  <c r="K175" i="2"/>
  <c r="L175" i="2"/>
  <c r="E176" i="2"/>
  <c r="F176" i="2"/>
  <c r="K176" i="2"/>
  <c r="L176" i="2"/>
  <c r="E177" i="2"/>
  <c r="K177" i="2" s="1"/>
  <c r="F177" i="2"/>
  <c r="E178" i="2"/>
  <c r="K178" i="2" s="1"/>
  <c r="F178" i="2"/>
  <c r="L178" i="2"/>
  <c r="E179" i="2"/>
  <c r="F179" i="2"/>
  <c r="K179" i="2"/>
  <c r="L179" i="2"/>
  <c r="E180" i="2"/>
  <c r="F180" i="2"/>
  <c r="K180" i="2"/>
  <c r="L180" i="2"/>
  <c r="E181" i="2"/>
  <c r="K181" i="2" s="1"/>
  <c r="F181" i="2"/>
  <c r="E182" i="2"/>
  <c r="F182" i="2"/>
  <c r="K182" i="2"/>
  <c r="L182" i="2"/>
  <c r="E183" i="2"/>
  <c r="F183" i="2"/>
  <c r="K183" i="2"/>
  <c r="L183" i="2"/>
  <c r="E184" i="2"/>
  <c r="F184" i="2"/>
  <c r="K184" i="2"/>
  <c r="L184" i="2"/>
  <c r="E185" i="2"/>
  <c r="F185" i="2"/>
  <c r="K185" i="2"/>
  <c r="L185" i="2"/>
  <c r="E186" i="2"/>
  <c r="F186" i="2"/>
  <c r="K186" i="2"/>
  <c r="L186" i="2"/>
  <c r="E187" i="2"/>
  <c r="F187" i="2" s="1"/>
  <c r="K187" i="2"/>
  <c r="L187" i="2"/>
  <c r="E188" i="2"/>
  <c r="K188" i="2" s="1"/>
  <c r="F188" i="2"/>
  <c r="E189" i="2"/>
  <c r="K189" i="2" s="1"/>
  <c r="F189" i="2"/>
  <c r="L189" i="2"/>
  <c r="E190" i="2"/>
  <c r="F190" i="2"/>
  <c r="K190" i="2"/>
  <c r="L190" i="2"/>
  <c r="E191" i="2"/>
  <c r="F191" i="2" s="1"/>
  <c r="K191" i="2"/>
  <c r="L191" i="2"/>
  <c r="E192" i="2"/>
  <c r="K192" i="2" s="1"/>
  <c r="F192" i="2"/>
  <c r="E193" i="2"/>
  <c r="F193" i="2"/>
  <c r="K193" i="2"/>
  <c r="L193" i="2"/>
  <c r="E194" i="2"/>
  <c r="F194" i="2"/>
  <c r="K194" i="2"/>
  <c r="L194" i="2"/>
  <c r="E195" i="2"/>
  <c r="F195" i="2"/>
  <c r="K195" i="2"/>
  <c r="L195" i="2"/>
  <c r="E196" i="2"/>
  <c r="F196" i="2"/>
  <c r="K196" i="2"/>
  <c r="L196" i="2"/>
  <c r="E197" i="2"/>
  <c r="F197" i="2"/>
  <c r="K197" i="2"/>
  <c r="L197" i="2"/>
  <c r="E198" i="2"/>
  <c r="F198" i="2"/>
  <c r="K198" i="2"/>
  <c r="L198" i="2"/>
  <c r="E199" i="2"/>
  <c r="K199" i="2" s="1"/>
  <c r="F199" i="2"/>
  <c r="E200" i="2"/>
  <c r="K200" i="2" s="1"/>
  <c r="F200" i="2"/>
  <c r="L200" i="2"/>
  <c r="E201" i="2"/>
  <c r="F201" i="2"/>
  <c r="K201" i="2"/>
  <c r="L201" i="2"/>
  <c r="E202" i="2"/>
  <c r="F202" i="2"/>
  <c r="K202" i="2"/>
  <c r="L202" i="2"/>
  <c r="H11" i="2" l="1"/>
  <c r="G160" i="2"/>
  <c r="G149" i="2"/>
  <c r="G138" i="2"/>
  <c r="L99" i="2"/>
  <c r="K3" i="2"/>
  <c r="K99" i="2"/>
  <c r="G193" i="2" s="1"/>
  <c r="H175" i="2"/>
  <c r="L103" i="2"/>
  <c r="L192" i="2"/>
  <c r="L181" i="2"/>
  <c r="L170" i="2"/>
  <c r="L159" i="2"/>
  <c r="L148" i="2"/>
  <c r="K103" i="2"/>
  <c r="L107" i="2"/>
  <c r="L199" i="2"/>
  <c r="L188" i="2"/>
  <c r="L177" i="2"/>
  <c r="L166" i="2"/>
  <c r="L155" i="2"/>
  <c r="L144" i="2"/>
  <c r="L131" i="2"/>
  <c r="L120" i="2"/>
  <c r="K107" i="2"/>
  <c r="G182" i="2" s="1"/>
  <c r="L98" i="2"/>
  <c r="L93" i="2"/>
  <c r="L82" i="2"/>
  <c r="L66" i="2"/>
  <c r="H153" i="2" s="1"/>
  <c r="L55" i="2"/>
  <c r="L50" i="2"/>
  <c r="L39" i="2"/>
  <c r="L23" i="2"/>
  <c r="L12" i="2"/>
  <c r="L7" i="2"/>
  <c r="H163" i="2" l="1"/>
  <c r="H146" i="2"/>
  <c r="G171" i="2"/>
  <c r="H156" i="2"/>
  <c r="H161" i="2"/>
  <c r="H157" i="2"/>
  <c r="H159" i="2"/>
  <c r="H189" i="2"/>
  <c r="H169" i="2"/>
  <c r="H170" i="2"/>
  <c r="H138" i="2"/>
  <c r="H158" i="2"/>
  <c r="H181" i="2"/>
  <c r="H202" i="2"/>
  <c r="H194" i="2"/>
  <c r="H96" i="2"/>
  <c r="G159" i="2"/>
  <c r="H192" i="2"/>
  <c r="H154" i="2"/>
  <c r="H118" i="2"/>
  <c r="H195" i="2"/>
  <c r="H199" i="2"/>
  <c r="H162" i="2"/>
  <c r="H155" i="2"/>
  <c r="H177" i="2"/>
  <c r="H151" i="2"/>
  <c r="H166" i="2"/>
  <c r="H188" i="2"/>
  <c r="H33" i="2"/>
  <c r="H140" i="2"/>
  <c r="H173" i="2"/>
  <c r="H184" i="2"/>
  <c r="H55" i="2"/>
  <c r="H144" i="2"/>
  <c r="H176" i="2"/>
  <c r="H183" i="2"/>
  <c r="H198" i="2"/>
  <c r="H164" i="2"/>
  <c r="G148" i="2"/>
  <c r="H147" i="2"/>
  <c r="H172" i="2"/>
  <c r="H145" i="2"/>
  <c r="H196" i="2"/>
  <c r="H165" i="2"/>
  <c r="H180" i="2"/>
  <c r="H150" i="2"/>
  <c r="H141" i="2"/>
  <c r="H149" i="2"/>
  <c r="H191" i="2"/>
  <c r="H74" i="2"/>
  <c r="H186" i="2"/>
  <c r="H197" i="2"/>
  <c r="H174" i="2"/>
  <c r="H190" i="2"/>
  <c r="H185" i="2"/>
  <c r="H167" i="2"/>
  <c r="H178" i="2"/>
  <c r="H168" i="2"/>
  <c r="H179" i="2"/>
  <c r="H200" i="2"/>
  <c r="H201" i="2"/>
  <c r="H139" i="2"/>
  <c r="H160" i="2"/>
  <c r="H171" i="2"/>
  <c r="H182" i="2"/>
  <c r="H142" i="2"/>
  <c r="H187" i="2"/>
  <c r="H148" i="2"/>
  <c r="H152" i="2"/>
  <c r="H193" i="2"/>
  <c r="G170" i="2"/>
  <c r="G181" i="2"/>
  <c r="G192" i="2"/>
  <c r="G141" i="2"/>
  <c r="G152" i="2"/>
  <c r="G163" i="2"/>
  <c r="G174" i="2"/>
  <c r="G185" i="2"/>
  <c r="G196" i="2"/>
  <c r="G146" i="2"/>
  <c r="G157" i="2"/>
  <c r="G201" i="2"/>
  <c r="G96" i="2"/>
  <c r="G118" i="2"/>
  <c r="G139" i="2"/>
  <c r="G150" i="2"/>
  <c r="G183" i="2"/>
  <c r="G143" i="2"/>
  <c r="G154" i="2"/>
  <c r="G198" i="2"/>
  <c r="G180" i="2"/>
  <c r="G202" i="2"/>
  <c r="G173" i="2"/>
  <c r="G145" i="2"/>
  <c r="G156" i="2"/>
  <c r="G167" i="2"/>
  <c r="G178" i="2"/>
  <c r="G189" i="2"/>
  <c r="G200" i="2"/>
  <c r="G164" i="2"/>
  <c r="G74" i="2"/>
  <c r="G179" i="2"/>
  <c r="G184" i="2"/>
  <c r="G142" i="2"/>
  <c r="G153" i="2"/>
  <c r="G175" i="2"/>
  <c r="G186" i="2"/>
  <c r="G197" i="2"/>
  <c r="G168" i="2"/>
  <c r="G190" i="2"/>
  <c r="G161" i="2"/>
  <c r="G172" i="2"/>
  <c r="G194" i="2"/>
  <c r="G165" i="2"/>
  <c r="G176" i="2"/>
  <c r="G169" i="2"/>
  <c r="G151" i="2"/>
  <c r="G55" i="2"/>
  <c r="G155" i="2"/>
  <c r="G33" i="2"/>
  <c r="G187" i="2"/>
  <c r="G11" i="2"/>
  <c r="G147" i="2"/>
  <c r="G158" i="2"/>
  <c r="G191" i="2"/>
  <c r="G162" i="2"/>
  <c r="G195" i="2"/>
  <c r="G144" i="2"/>
  <c r="G166" i="2"/>
  <c r="G188" i="2"/>
  <c r="G199" i="2"/>
  <c r="G140" i="2"/>
  <c r="G177" i="2"/>
  <c r="H143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<sst xmlns="http://schemas.openxmlformats.org/spreadsheetml/2006/main" count="8" uniqueCount="8">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</sst>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_);_(* \(#,##0.0000\);_(* &quot;-&quot;??_);_(@_)"/>
    <numFmt numFmtId="165" formatCode="0.0000"/>
  </numFmts>
  <fonts count="3" x14ac:knownFonts="1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1"/>
    <xf numFmtId="10" fontId="0" fillId="0" borderId="0" xfId="2" applyNumberFormat="1" applyFont="1" applyFill="1" applyAlignment="1"/>
    <xf numFmtId="164" fontId="0" fillId="0" borderId="0" xfId="3" applyNumberFormat="1" applyFont="1" applyAlignment="1"/>
    <xf numFmtId="14" fontId="2" fillId="0" borderId="0" xfId="1" applyNumberFormat="1" applyFont="1"/>
    <xf numFmtId="43" fontId="0" fillId="0" borderId="0" xfId="3" applyFont="1"/>
    <xf numFmtId="164" fontId="0" fillId="0" borderId="0" xfId="3" applyNumberFormat="1" applyFont="1"/>
    <xf numFmtId="14" fontId="1" fillId="0" borderId="0" xfId="1" applyNumberFormat="1"/>
    <xf numFmtId="43" fontId="0" fillId="0" borderId="0" xfId="3" applyFont="1" applyAlignment="1">
      <alignment horizontal="center" wrapText="1"/>
    </xf>
    <xf numFmtId="165" fontId="1" fillId="0" borderId="0" xfId="1" applyNumberFormat="1" applyAlignment="1">
      <alignment horizontal="center" wrapText="1"/>
    </xf>
    <xf numFmtId="43" fontId="0" fillId="0" borderId="0" xfId="3" applyFont="1" applyAlignment="1"/>
  </cellXfs>
  <cellStyles count="4">
    <cellStyle name="Comma 2" xfId="3" xr:uid="{DFDDBE43-4D3E-4A68-81F1-94DCC1EDAEC4}"/>
    <cellStyle name="Normal" xfId="0" builtinId="0"/>
    <cellStyle name="Normal 2" xfId="1" xr:uid="{C60E92C9-C768-49AA-AF44-4E8EFC8453C8}"/>
    <cellStyle name="Percent 2" xfId="2" xr:uid="{EAF396BC-340A-4477-B3B3-7D5061347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08733-A0BF-48FA-97B8-F3948C3DA66C}">
  <dimension ref="A1:L202"/>
  <sheetViews>
    <sheetView tabSelected="1" topLeftCell="A161" zoomScale="90" zoomScaleNormal="90" workbookViewId="0">
      <selection activeCell="Y184" sqref="Y184"/>
    </sheetView>
  </sheetViews>
  <sheetFormatPr defaultRowHeight="15" x14ac:dyDescent="0.25"/>
  <cols>
    <col min="1" max="1" width="11.85546875" style="1" customWidth="1"/>
    <col min="2" max="2" width="14.28515625" style="1" bestFit="1" customWidth="1"/>
    <col min="3" max="3" width="9.140625" style="1"/>
    <col min="4" max="4" width="17.28515625" style="1" customWidth="1"/>
    <col min="5" max="5" width="15.140625" style="1" customWidth="1"/>
    <col min="6" max="6" width="16.140625" style="1" customWidth="1"/>
    <col min="7" max="16384" width="9.140625" style="1"/>
  </cols>
  <sheetData>
    <row r="1" spans="1:12" ht="60" x14ac:dyDescent="0.3">
      <c r="A1" s="1" t="s">
        <v>7</v>
      </c>
      <c r="B1" s="10" t="s">
        <v>6</v>
      </c>
      <c r="C1" s="10" t="s">
        <v>5</v>
      </c>
      <c r="D1" s="10" t="s">
        <v>4</v>
      </c>
      <c r="E1" s="9" t="s">
        <v>3</v>
      </c>
      <c r="F1" s="9" t="s">
        <v>2</v>
      </c>
      <c r="G1" s="8" t="s">
        <v>1</v>
      </c>
      <c r="H1" s="8" t="s">
        <v>0</v>
      </c>
    </row>
    <row r="2" spans="1:12" ht="15.75" x14ac:dyDescent="0.3">
      <c r="A2" s="7">
        <v>45366</v>
      </c>
      <c r="B2" s="5">
        <v>495039.45</v>
      </c>
      <c r="C2" s="6">
        <v>9.9008000000000003</v>
      </c>
      <c r="D2" s="6">
        <v>9.9649999999999999</v>
      </c>
      <c r="E2" s="3">
        <f>(D2-C2)</f>
        <v>6.4199999999999591E-2</v>
      </c>
      <c r="F2" s="2">
        <f>+E2/C2</f>
        <v>6.4843244990303401E-3</v>
      </c>
      <c r="K2" s="1">
        <f>IF(E2&gt;0,1,0)</f>
        <v>1</v>
      </c>
      <c r="L2" s="1">
        <f>IF(E2&lt;0,1,0)</f>
        <v>0</v>
      </c>
    </row>
    <row r="3" spans="1:12" ht="15.75" x14ac:dyDescent="0.3">
      <c r="A3" s="7">
        <v>45369</v>
      </c>
      <c r="B3" s="5">
        <v>493711.84</v>
      </c>
      <c r="C3" s="6">
        <v>9.8742000000000001</v>
      </c>
      <c r="D3" s="6">
        <v>9.92</v>
      </c>
      <c r="E3" s="3">
        <f>(D3-C3)</f>
        <v>4.5799999999999841E-2</v>
      </c>
      <c r="F3" s="2">
        <f>+E3/C3</f>
        <v>4.6383504486439244E-3</v>
      </c>
      <c r="K3" s="1">
        <f>IF(E3&gt;0,1,0)</f>
        <v>1</v>
      </c>
      <c r="L3" s="1">
        <f>IF(E3&lt;0,1,0)</f>
        <v>0</v>
      </c>
    </row>
    <row r="4" spans="1:12" ht="15.75" x14ac:dyDescent="0.3">
      <c r="A4" s="7">
        <v>45370</v>
      </c>
      <c r="B4" s="5">
        <v>494601.74</v>
      </c>
      <c r="C4" s="6">
        <v>9.8919999999999995</v>
      </c>
      <c r="D4" s="6">
        <v>9.9149999999999991</v>
      </c>
      <c r="E4" s="3">
        <f>(D4-C4)</f>
        <v>2.2999999999999687E-2</v>
      </c>
      <c r="F4" s="2">
        <f>+E4/C4</f>
        <v>2.3251112009704498E-3</v>
      </c>
      <c r="K4" s="1">
        <f>IF(E4&gt;0,1,0)</f>
        <v>1</v>
      </c>
      <c r="L4" s="1">
        <f>IF(E4&lt;0,1,0)</f>
        <v>0</v>
      </c>
    </row>
    <row r="5" spans="1:12" ht="15.75" x14ac:dyDescent="0.3">
      <c r="A5" s="7">
        <v>45371</v>
      </c>
      <c r="B5" s="5">
        <v>18804264.530000001</v>
      </c>
      <c r="C5" s="6">
        <v>9.8970000000000002</v>
      </c>
      <c r="D5" s="6">
        <v>9.9529999999999994</v>
      </c>
      <c r="E5" s="3">
        <f>(D5-C5)</f>
        <v>5.5999999999999162E-2</v>
      </c>
      <c r="F5" s="2">
        <f>+E5/C5</f>
        <v>5.6582802869555582E-3</v>
      </c>
      <c r="K5" s="1">
        <f>IF(E5&gt;0,1,0)</f>
        <v>1</v>
      </c>
      <c r="L5" s="1">
        <f>IF(E5&lt;0,1,0)</f>
        <v>0</v>
      </c>
    </row>
    <row r="6" spans="1:12" ht="15.75" x14ac:dyDescent="0.3">
      <c r="A6" s="7">
        <v>45372</v>
      </c>
      <c r="B6" s="5">
        <v>19967861.620000001</v>
      </c>
      <c r="C6" s="6">
        <v>9.9839000000000002</v>
      </c>
      <c r="D6" s="6">
        <v>9.9640000000000004</v>
      </c>
      <c r="E6" s="3">
        <f>(D6-C6)</f>
        <v>-1.9899999999999807E-2</v>
      </c>
      <c r="F6" s="2">
        <f>+E6/C6</f>
        <v>-1.9932090665972023E-3</v>
      </c>
      <c r="K6" s="1">
        <f>IF(E6&gt;0,1,0)</f>
        <v>0</v>
      </c>
      <c r="L6" s="1">
        <f>IF(E6&lt;0,1,0)</f>
        <v>1</v>
      </c>
    </row>
    <row r="7" spans="1:12" ht="15.75" x14ac:dyDescent="0.3">
      <c r="A7" s="7">
        <v>45373</v>
      </c>
      <c r="B7" s="5">
        <v>19768735.350000001</v>
      </c>
      <c r="C7" s="6">
        <v>9.8843999999999994</v>
      </c>
      <c r="D7" s="6">
        <v>9.8829999999999991</v>
      </c>
      <c r="E7" s="3">
        <f>(D7-C7)</f>
        <v>-1.4000000000002899E-3</v>
      </c>
      <c r="F7" s="2">
        <f>+E7/C7</f>
        <v>-1.4163732750599833E-4</v>
      </c>
      <c r="K7" s="1">
        <f>IF(E7&gt;0,1,0)</f>
        <v>0</v>
      </c>
      <c r="L7" s="1">
        <f>IF(E7&lt;0,1,0)</f>
        <v>1</v>
      </c>
    </row>
    <row r="8" spans="1:12" ht="15.75" x14ac:dyDescent="0.3">
      <c r="A8" s="7">
        <v>45376</v>
      </c>
      <c r="B8" s="5">
        <v>19817443.280000001</v>
      </c>
      <c r="C8" s="6">
        <v>9.9086999999999996</v>
      </c>
      <c r="D8" s="6">
        <v>9.9109999999999996</v>
      </c>
      <c r="E8" s="3">
        <f>(D8-C8)</f>
        <v>2.2999999999999687E-3</v>
      </c>
      <c r="F8" s="2">
        <f>+E8/C8</f>
        <v>2.3211924874100222E-4</v>
      </c>
      <c r="K8" s="1">
        <f>IF(E8&gt;0,1,0)</f>
        <v>1</v>
      </c>
      <c r="L8" s="1">
        <f>IF(E8&lt;0,1,0)</f>
        <v>0</v>
      </c>
    </row>
    <row r="9" spans="1:12" ht="15.75" x14ac:dyDescent="0.3">
      <c r="A9" s="7">
        <v>45377</v>
      </c>
      <c r="B9" s="5">
        <v>19869701.870000001</v>
      </c>
      <c r="C9" s="6">
        <v>9.9349000000000007</v>
      </c>
      <c r="D9" s="6">
        <v>9.9339999999999993</v>
      </c>
      <c r="E9" s="3">
        <f>(D9-C9)</f>
        <v>-9.0000000000145519E-4</v>
      </c>
      <c r="F9" s="2">
        <f>+E9/C9</f>
        <v>-9.0589739202352835E-5</v>
      </c>
      <c r="K9" s="1">
        <f>IF(E9&gt;0,1,0)</f>
        <v>0</v>
      </c>
      <c r="L9" s="1">
        <f>IF(E9&lt;0,1,0)</f>
        <v>1</v>
      </c>
    </row>
    <row r="10" spans="1:12" ht="15.75" x14ac:dyDescent="0.3">
      <c r="A10" s="7">
        <v>45378</v>
      </c>
      <c r="B10" s="5">
        <v>19920796.960000001</v>
      </c>
      <c r="C10" s="6">
        <v>9.9603999999999999</v>
      </c>
      <c r="D10" s="6">
        <v>9.9860000000000007</v>
      </c>
      <c r="E10" s="3">
        <f>(D10-C10)</f>
        <v>2.5600000000000733E-2</v>
      </c>
      <c r="F10" s="2">
        <f>+E10/C10</f>
        <v>2.5701779045019008E-3</v>
      </c>
      <c r="K10" s="1">
        <f>IF(E10&gt;0,1,0)</f>
        <v>1</v>
      </c>
      <c r="L10" s="1">
        <f>IF(E10&lt;0,1,0)</f>
        <v>0</v>
      </c>
    </row>
    <row r="11" spans="1:12" ht="15.75" x14ac:dyDescent="0.3">
      <c r="A11" s="7">
        <v>45379</v>
      </c>
      <c r="B11" s="5">
        <v>19944862.969999999</v>
      </c>
      <c r="C11" s="6">
        <v>9.9724000000000004</v>
      </c>
      <c r="D11" s="6">
        <v>9.9949999999999992</v>
      </c>
      <c r="E11" s="3">
        <f>(D11-C11)</f>
        <v>2.2599999999998843E-2</v>
      </c>
      <c r="F11" s="2">
        <f>+E11/C11</f>
        <v>2.2662548634229313E-3</v>
      </c>
      <c r="G11" s="1">
        <f>SUM(K2:K11)</f>
        <v>7</v>
      </c>
      <c r="H11" s="1">
        <f>SUM(L2:L11)</f>
        <v>3</v>
      </c>
      <c r="K11" s="1">
        <f>IF(E11&gt;0,1,0)</f>
        <v>1</v>
      </c>
      <c r="L11" s="1">
        <f>IF(E11&lt;0,1,0)</f>
        <v>0</v>
      </c>
    </row>
    <row r="12" spans="1:12" ht="15.75" x14ac:dyDescent="0.3">
      <c r="A12" s="7">
        <v>45383</v>
      </c>
      <c r="B12" s="5">
        <v>19822346.25</v>
      </c>
      <c r="C12" s="6">
        <v>9.9111999999999991</v>
      </c>
      <c r="D12" s="6">
        <v>9.9499999999999993</v>
      </c>
      <c r="E12" s="3">
        <f>(D12-C12)</f>
        <v>3.8800000000000168E-2</v>
      </c>
      <c r="F12" s="2">
        <f>+E12/C12</f>
        <v>3.9147630962951176E-3</v>
      </c>
      <c r="K12" s="1">
        <f>IF(E12&gt;0,1,0)</f>
        <v>1</v>
      </c>
      <c r="L12" s="1">
        <f>IF(E12&lt;0,1,0)</f>
        <v>0</v>
      </c>
    </row>
    <row r="13" spans="1:12" ht="15.75" x14ac:dyDescent="0.3">
      <c r="A13" s="7">
        <v>45384</v>
      </c>
      <c r="B13" s="5">
        <v>25229540.940000001</v>
      </c>
      <c r="C13" s="6">
        <v>9.7979000000000003</v>
      </c>
      <c r="D13" s="6">
        <v>9.8149999999999995</v>
      </c>
      <c r="E13" s="3">
        <f>(D13-C13)</f>
        <v>1.7099999999999227E-2</v>
      </c>
      <c r="F13" s="2">
        <f>+E13/C13</f>
        <v>1.7452719460291722E-3</v>
      </c>
      <c r="K13" s="1">
        <f>IF(E13&gt;0,1,0)</f>
        <v>1</v>
      </c>
      <c r="L13" s="1">
        <f>IF(E13&lt;0,1,0)</f>
        <v>0</v>
      </c>
    </row>
    <row r="14" spans="1:12" ht="15.75" x14ac:dyDescent="0.3">
      <c r="A14" s="7">
        <v>45385</v>
      </c>
      <c r="B14" s="5">
        <v>25213440.309999999</v>
      </c>
      <c r="C14" s="6">
        <v>9.7916000000000007</v>
      </c>
      <c r="D14" s="6">
        <v>9.8350000000000009</v>
      </c>
      <c r="E14" s="3">
        <f>(D14-C14)</f>
        <v>4.3400000000000105E-2</v>
      </c>
      <c r="F14" s="2">
        <f>+E14/C14</f>
        <v>4.4323706033743311E-3</v>
      </c>
      <c r="K14" s="1">
        <f>IF(E14&gt;0,1,0)</f>
        <v>1</v>
      </c>
      <c r="L14" s="1">
        <f>IF(E14&lt;0,1,0)</f>
        <v>0</v>
      </c>
    </row>
    <row r="15" spans="1:12" ht="15.75" x14ac:dyDescent="0.3">
      <c r="A15" s="7">
        <v>45386</v>
      </c>
      <c r="B15" s="5">
        <v>25154321.02</v>
      </c>
      <c r="C15" s="6">
        <v>9.7687000000000008</v>
      </c>
      <c r="D15" s="6">
        <v>9.7149999999999999</v>
      </c>
      <c r="E15" s="3">
        <f>(D15-C15)</f>
        <v>-5.3700000000000969E-2</v>
      </c>
      <c r="F15" s="2">
        <f>+E15/C15</f>
        <v>-5.4971490577048086E-3</v>
      </c>
      <c r="K15" s="1">
        <f>IF(E15&gt;0,1,0)</f>
        <v>0</v>
      </c>
      <c r="L15" s="1">
        <f>IF(E15&lt;0,1,0)</f>
        <v>1</v>
      </c>
    </row>
    <row r="16" spans="1:12" ht="15.75" x14ac:dyDescent="0.3">
      <c r="A16" s="7">
        <v>45387</v>
      </c>
      <c r="B16" s="5">
        <v>25167122.280000001</v>
      </c>
      <c r="C16" s="6">
        <v>9.7736000000000001</v>
      </c>
      <c r="D16" s="6">
        <v>9.7850000000000001</v>
      </c>
      <c r="E16" s="3">
        <f>(D16-C16)</f>
        <v>1.1400000000000077E-2</v>
      </c>
      <c r="F16" s="2">
        <f>+E16/C16</f>
        <v>1.166407465007784E-3</v>
      </c>
      <c r="K16" s="1">
        <f>IF(E16&gt;0,1,0)</f>
        <v>1</v>
      </c>
      <c r="L16" s="1">
        <f>IF(E16&lt;0,1,0)</f>
        <v>0</v>
      </c>
    </row>
    <row r="17" spans="1:12" ht="15.75" x14ac:dyDescent="0.3">
      <c r="A17" s="7">
        <v>45390</v>
      </c>
      <c r="B17" s="5">
        <v>25152861.210000001</v>
      </c>
      <c r="C17" s="6">
        <v>9.7681000000000004</v>
      </c>
      <c r="D17" s="6">
        <v>9.7870000000000008</v>
      </c>
      <c r="E17" s="3">
        <f>(D17-C17)</f>
        <v>1.8900000000000361E-2</v>
      </c>
      <c r="F17" s="2">
        <f>+E17/C17</f>
        <v>1.9348696266418607E-3</v>
      </c>
      <c r="K17" s="1">
        <f>IF(E17&gt;0,1,0)</f>
        <v>1</v>
      </c>
      <c r="L17" s="1">
        <f>IF(E17&lt;0,1,0)</f>
        <v>0</v>
      </c>
    </row>
    <row r="18" spans="1:12" ht="15.75" x14ac:dyDescent="0.3">
      <c r="A18" s="7">
        <v>45391</v>
      </c>
      <c r="B18" s="5">
        <v>25036165.489999998</v>
      </c>
      <c r="C18" s="6">
        <v>9.7227999999999994</v>
      </c>
      <c r="D18" s="6">
        <v>9.7680000000000007</v>
      </c>
      <c r="E18" s="3">
        <f>(D18-C18)</f>
        <v>4.5200000000001239E-2</v>
      </c>
      <c r="F18" s="2">
        <f>+E18/C18</f>
        <v>4.6488665816432758E-3</v>
      </c>
      <c r="K18" s="1">
        <f>IF(E18&gt;0,1,0)</f>
        <v>1</v>
      </c>
      <c r="L18" s="1">
        <f>IF(E18&lt;0,1,0)</f>
        <v>0</v>
      </c>
    </row>
    <row r="19" spans="1:12" ht="15.75" x14ac:dyDescent="0.3">
      <c r="A19" s="7">
        <v>45392</v>
      </c>
      <c r="B19" s="5">
        <v>24715162.82</v>
      </c>
      <c r="C19" s="6">
        <v>9.5981000000000005</v>
      </c>
      <c r="D19" s="6">
        <v>9.6150000000000002</v>
      </c>
      <c r="E19" s="3">
        <f>(D19-C19)</f>
        <v>1.6899999999999693E-2</v>
      </c>
      <c r="F19" s="2">
        <f>+E19/C19</f>
        <v>1.7607651514361896E-3</v>
      </c>
      <c r="K19" s="1">
        <f>IF(E19&gt;0,1,0)</f>
        <v>1</v>
      </c>
      <c r="L19" s="1">
        <f>IF(E19&lt;0,1,0)</f>
        <v>0</v>
      </c>
    </row>
    <row r="20" spans="1:12" ht="15.75" x14ac:dyDescent="0.3">
      <c r="A20" s="7">
        <v>45393</v>
      </c>
      <c r="B20" s="5">
        <v>24633096.760000002</v>
      </c>
      <c r="C20" s="6">
        <v>9.5663</v>
      </c>
      <c r="D20" s="6">
        <v>9.6140000000000008</v>
      </c>
      <c r="E20" s="3">
        <f>(D20-C20)</f>
        <v>4.7700000000000742E-2</v>
      </c>
      <c r="F20" s="2">
        <f>+E20/C20</f>
        <v>4.9862538285440289E-3</v>
      </c>
      <c r="K20" s="1">
        <f>IF(E20&gt;0,1,0)</f>
        <v>1</v>
      </c>
      <c r="L20" s="1">
        <f>IF(E20&lt;0,1,0)</f>
        <v>0</v>
      </c>
    </row>
    <row r="21" spans="1:12" ht="15.75" x14ac:dyDescent="0.3">
      <c r="A21" s="7">
        <v>45394</v>
      </c>
      <c r="B21" s="5">
        <v>24250469.699999999</v>
      </c>
      <c r="C21" s="6">
        <v>9.4177</v>
      </c>
      <c r="D21" s="6">
        <v>9.3949999999999996</v>
      </c>
      <c r="E21" s="3">
        <f>(D21-C21)</f>
        <v>-2.2700000000000387E-2</v>
      </c>
      <c r="F21" s="2">
        <f>+E21/C21</f>
        <v>-2.4103549698971495E-3</v>
      </c>
      <c r="K21" s="1">
        <f>IF(E21&gt;0,1,0)</f>
        <v>0</v>
      </c>
      <c r="L21" s="1">
        <f>IF(E21&lt;0,1,0)</f>
        <v>1</v>
      </c>
    </row>
    <row r="22" spans="1:12" ht="15.75" x14ac:dyDescent="0.3">
      <c r="A22" s="7">
        <v>45397</v>
      </c>
      <c r="B22" s="5">
        <v>24286441.039999999</v>
      </c>
      <c r="C22" s="6">
        <v>9.4315999999999995</v>
      </c>
      <c r="D22" s="6">
        <v>9.3949999999999996</v>
      </c>
      <c r="E22" s="3">
        <f>(D22-C22)</f>
        <v>-3.6599999999999966E-2</v>
      </c>
      <c r="F22" s="2">
        <f>+E22/C22</f>
        <v>-3.8805716951524627E-3</v>
      </c>
      <c r="K22" s="1">
        <f>IF(E22&gt;0,1,0)</f>
        <v>0</v>
      </c>
      <c r="L22" s="1">
        <f>IF(E22&lt;0,1,0)</f>
        <v>1</v>
      </c>
    </row>
    <row r="23" spans="1:12" ht="15.75" x14ac:dyDescent="0.3">
      <c r="A23" s="7">
        <v>45398</v>
      </c>
      <c r="B23" s="5">
        <v>24011869.510000002</v>
      </c>
      <c r="C23" s="6">
        <v>9.3249999999999993</v>
      </c>
      <c r="D23" s="6">
        <v>9.3710000000000004</v>
      </c>
      <c r="E23" s="3">
        <f>(D23-C23)</f>
        <v>4.6000000000001151E-2</v>
      </c>
      <c r="F23" s="2">
        <f>+E23/C23</f>
        <v>4.9329758713137963E-3</v>
      </c>
      <c r="K23" s="1">
        <f>IF(E23&gt;0,1,0)</f>
        <v>1</v>
      </c>
      <c r="L23" s="1">
        <f>IF(E23&lt;0,1,0)</f>
        <v>0</v>
      </c>
    </row>
    <row r="24" spans="1:12" ht="15.75" x14ac:dyDescent="0.3">
      <c r="A24" s="7">
        <v>45399</v>
      </c>
      <c r="B24" s="5">
        <v>23904628.75</v>
      </c>
      <c r="C24" s="6">
        <v>9.2834000000000003</v>
      </c>
      <c r="D24" s="6">
        <v>9.3249999999999993</v>
      </c>
      <c r="E24" s="3">
        <f>(D24-C24)</f>
        <v>4.1599999999998971E-2</v>
      </c>
      <c r="F24" s="2">
        <f>+E24/C24</f>
        <v>4.4811168321949903E-3</v>
      </c>
      <c r="K24" s="1">
        <f>IF(E24&gt;0,1,0)</f>
        <v>1</v>
      </c>
      <c r="L24" s="1">
        <f>IF(E24&lt;0,1,0)</f>
        <v>0</v>
      </c>
    </row>
    <row r="25" spans="1:12" ht="15.75" x14ac:dyDescent="0.3">
      <c r="A25" s="7">
        <v>45400</v>
      </c>
      <c r="B25" s="5">
        <v>23932159.73</v>
      </c>
      <c r="C25" s="6">
        <v>9.2940000000000005</v>
      </c>
      <c r="D25" s="6">
        <v>9.2710000000000008</v>
      </c>
      <c r="E25" s="3">
        <f>(D25-C25)</f>
        <v>-2.2999999999999687E-2</v>
      </c>
      <c r="F25" s="2">
        <f>+E25/C25</f>
        <v>-2.4747148698084447E-3</v>
      </c>
      <c r="K25" s="1">
        <f>IF(E25&gt;0,1,0)</f>
        <v>0</v>
      </c>
      <c r="L25" s="1">
        <f>IF(E25&lt;0,1,0)</f>
        <v>1</v>
      </c>
    </row>
    <row r="26" spans="1:12" ht="15.75" x14ac:dyDescent="0.3">
      <c r="A26" s="7">
        <v>45401</v>
      </c>
      <c r="B26" s="5">
        <v>23821815.620000001</v>
      </c>
      <c r="C26" s="6">
        <v>9.2512000000000008</v>
      </c>
      <c r="D26" s="6">
        <v>9.2550000000000008</v>
      </c>
      <c r="E26" s="3">
        <f>(D26-C26)</f>
        <v>3.8000000000000256E-3</v>
      </c>
      <c r="F26" s="2">
        <f>+E26/C26</f>
        <v>4.1075752334832511E-4</v>
      </c>
      <c r="K26" s="1">
        <f>IF(E26&gt;0,1,0)</f>
        <v>1</v>
      </c>
      <c r="L26" s="1">
        <f>IF(E26&lt;0,1,0)</f>
        <v>0</v>
      </c>
    </row>
    <row r="27" spans="1:12" ht="15.75" x14ac:dyDescent="0.3">
      <c r="A27" s="7">
        <v>45404</v>
      </c>
      <c r="B27" s="5">
        <v>23988646.68</v>
      </c>
      <c r="C27" s="6">
        <v>9.3160000000000007</v>
      </c>
      <c r="D27" s="6">
        <v>9.3460000000000001</v>
      </c>
      <c r="E27" s="3">
        <f>(D27-C27)</f>
        <v>2.9999999999999361E-2</v>
      </c>
      <c r="F27" s="2">
        <f>+E27/C27</f>
        <v>3.2202662086731814E-3</v>
      </c>
      <c r="K27" s="1">
        <f>IF(E27&gt;0,1,0)</f>
        <v>1</v>
      </c>
      <c r="L27" s="1">
        <f>IF(E27&lt;0,1,0)</f>
        <v>0</v>
      </c>
    </row>
    <row r="28" spans="1:12" ht="15.75" x14ac:dyDescent="0.3">
      <c r="A28" s="7">
        <v>45405</v>
      </c>
      <c r="B28" s="5">
        <v>24462569.52</v>
      </c>
      <c r="C28" s="6">
        <v>9.5</v>
      </c>
      <c r="D28" s="6">
        <v>9.5500000000000007</v>
      </c>
      <c r="E28" s="3">
        <f>(D28-C28)</f>
        <v>5.0000000000000711E-2</v>
      </c>
      <c r="F28" s="2">
        <f>+E28/C28</f>
        <v>5.2631578947369166E-3</v>
      </c>
      <c r="K28" s="1">
        <f>IF(E28&gt;0,1,0)</f>
        <v>1</v>
      </c>
      <c r="L28" s="1">
        <f>IF(E28&lt;0,1,0)</f>
        <v>0</v>
      </c>
    </row>
    <row r="29" spans="1:12" ht="15.75" x14ac:dyDescent="0.3">
      <c r="A29" s="7">
        <v>45406</v>
      </c>
      <c r="B29" s="5">
        <v>24316421.079999998</v>
      </c>
      <c r="C29" s="6">
        <v>9.4433000000000007</v>
      </c>
      <c r="D29" s="6">
        <v>9.4979999999999993</v>
      </c>
      <c r="E29" s="3">
        <f>(D29-C29)</f>
        <v>5.4699999999998639E-2</v>
      </c>
      <c r="F29" s="2">
        <f>+E29/C29</f>
        <v>5.7924666165428008E-3</v>
      </c>
      <c r="K29" s="1">
        <f>IF(E29&gt;0,1,0)</f>
        <v>1</v>
      </c>
      <c r="L29" s="1">
        <f>IF(E29&lt;0,1,0)</f>
        <v>0</v>
      </c>
    </row>
    <row r="30" spans="1:12" ht="15.75" x14ac:dyDescent="0.3">
      <c r="A30" s="7">
        <v>45407</v>
      </c>
      <c r="B30" s="5">
        <v>24050266.940000001</v>
      </c>
      <c r="C30" s="6">
        <v>9.3399000000000001</v>
      </c>
      <c r="D30" s="6">
        <v>9.4130000000000003</v>
      </c>
      <c r="E30" s="3">
        <f>(D30-C30)</f>
        <v>7.3100000000000165E-2</v>
      </c>
      <c r="F30" s="2">
        <f>+E30/C30</f>
        <v>7.826636259488878E-3</v>
      </c>
      <c r="K30" s="1">
        <f>IF(E30&gt;0,1,0)</f>
        <v>1</v>
      </c>
      <c r="L30" s="1">
        <f>IF(E30&lt;0,1,0)</f>
        <v>0</v>
      </c>
    </row>
    <row r="31" spans="1:12" ht="15.75" x14ac:dyDescent="0.3">
      <c r="A31" s="7">
        <v>45408</v>
      </c>
      <c r="B31" s="5">
        <v>24219601.969999999</v>
      </c>
      <c r="C31" s="6">
        <v>9.4056999999999995</v>
      </c>
      <c r="D31" s="6">
        <v>9.4489999999999998</v>
      </c>
      <c r="E31" s="3">
        <f>(D31-C31)</f>
        <v>4.3300000000000338E-2</v>
      </c>
      <c r="F31" s="2">
        <f>+E31/C31</f>
        <v>4.6035914392336926E-3</v>
      </c>
      <c r="K31" s="1">
        <f>IF(E31&gt;0,1,0)</f>
        <v>1</v>
      </c>
      <c r="L31" s="1">
        <f>IF(E31&lt;0,1,0)</f>
        <v>0</v>
      </c>
    </row>
    <row r="32" spans="1:12" ht="15.75" x14ac:dyDescent="0.3">
      <c r="A32" s="7">
        <v>45411</v>
      </c>
      <c r="B32" s="5">
        <v>24174188.879999999</v>
      </c>
      <c r="C32" s="6">
        <v>9.3879999999999999</v>
      </c>
      <c r="D32" s="6">
        <v>9.4149999999999991</v>
      </c>
      <c r="E32" s="3">
        <f>(D32-C32)</f>
        <v>2.6999999999999247E-2</v>
      </c>
      <c r="F32" s="2">
        <f>+E32/C32</f>
        <v>2.8760119301234816E-3</v>
      </c>
      <c r="K32" s="1">
        <f>IF(E32&gt;0,1,0)</f>
        <v>1</v>
      </c>
      <c r="L32" s="1">
        <f>IF(E32&lt;0,1,0)</f>
        <v>0</v>
      </c>
    </row>
    <row r="33" spans="1:12" ht="15.75" x14ac:dyDescent="0.3">
      <c r="A33" s="7">
        <v>45412</v>
      </c>
      <c r="B33" s="5">
        <v>23960736.870000001</v>
      </c>
      <c r="C33" s="6">
        <v>9.3050999999999995</v>
      </c>
      <c r="D33" s="6">
        <v>9.3149999999999995</v>
      </c>
      <c r="E33" s="3">
        <f>(D33-C33)</f>
        <v>9.9000000000000199E-3</v>
      </c>
      <c r="F33" s="2">
        <f>+E33/C33</f>
        <v>1.0639326820775727E-3</v>
      </c>
      <c r="G33" s="1">
        <f>SUM(K$2:K33)</f>
        <v>25</v>
      </c>
      <c r="H33" s="1">
        <f>SUM(L$2:L33)</f>
        <v>7</v>
      </c>
      <c r="K33" s="1">
        <f>IF(E33&gt;0,1,0)</f>
        <v>1</v>
      </c>
      <c r="L33" s="1">
        <f>IF(E33&lt;0,1,0)</f>
        <v>0</v>
      </c>
    </row>
    <row r="34" spans="1:12" ht="15.75" x14ac:dyDescent="0.3">
      <c r="A34" s="7">
        <v>45413</v>
      </c>
      <c r="B34" s="5">
        <v>23999127.66</v>
      </c>
      <c r="C34" s="6">
        <v>9.32</v>
      </c>
      <c r="D34" s="6">
        <v>9.3249999999999993</v>
      </c>
      <c r="E34" s="3">
        <f>(D34-C34)</f>
        <v>4.9999999999990052E-3</v>
      </c>
      <c r="F34" s="2">
        <f>+E34/C34</f>
        <v>5.3648068669517217E-4</v>
      </c>
      <c r="K34" s="1">
        <f>IF(E34&gt;0,1,0)</f>
        <v>1</v>
      </c>
      <c r="L34" s="1">
        <f>IF(E34&lt;0,1,0)</f>
        <v>0</v>
      </c>
    </row>
    <row r="35" spans="1:12" ht="15.75" x14ac:dyDescent="0.3">
      <c r="A35" s="7">
        <v>45414</v>
      </c>
      <c r="B35" s="5">
        <v>24063763.41</v>
      </c>
      <c r="C35" s="6">
        <v>9.3452000000000002</v>
      </c>
      <c r="D35" s="6">
        <v>9.41</v>
      </c>
      <c r="E35" s="3">
        <f>(D35-C35)</f>
        <v>6.4799999999999969E-2</v>
      </c>
      <c r="F35" s="2">
        <f>+E35/C35</f>
        <v>6.9340410050079153E-3</v>
      </c>
      <c r="K35" s="1">
        <f>IF(E35&gt;0,1,0)</f>
        <v>1</v>
      </c>
      <c r="L35" s="1">
        <f>IF(E35&lt;0,1,0)</f>
        <v>0</v>
      </c>
    </row>
    <row r="36" spans="1:12" ht="15.75" x14ac:dyDescent="0.3">
      <c r="A36" s="7">
        <v>45415</v>
      </c>
      <c r="B36" s="5">
        <v>24404353.550000001</v>
      </c>
      <c r="C36" s="6">
        <v>9.4773999999999994</v>
      </c>
      <c r="D36" s="6">
        <v>9.5139999999999993</v>
      </c>
      <c r="E36" s="3">
        <f>(D36-C36)</f>
        <v>3.6599999999999966E-2</v>
      </c>
      <c r="F36" s="2">
        <f>+E36/C36</f>
        <v>3.8618186422436501E-3</v>
      </c>
      <c r="K36" s="1">
        <f>IF(E36&gt;0,1,0)</f>
        <v>1</v>
      </c>
      <c r="L36" s="1">
        <f>IF(E36&lt;0,1,0)</f>
        <v>0</v>
      </c>
    </row>
    <row r="37" spans="1:12" ht="15.75" x14ac:dyDescent="0.3">
      <c r="A37" s="7">
        <v>45418</v>
      </c>
      <c r="B37" s="5">
        <v>24599033.82</v>
      </c>
      <c r="C37" s="6">
        <v>9.5530000000000008</v>
      </c>
      <c r="D37" s="6">
        <v>9.66</v>
      </c>
      <c r="E37" s="3">
        <f>(D37-C37)</f>
        <v>0.10699999999999932</v>
      </c>
      <c r="F37" s="2">
        <f>+E37/C37</f>
        <v>1.1200669946613557E-2</v>
      </c>
      <c r="K37" s="1">
        <f>IF(E37&gt;0,1,0)</f>
        <v>1</v>
      </c>
      <c r="L37" s="1">
        <f>IF(E37&lt;0,1,0)</f>
        <v>0</v>
      </c>
    </row>
    <row r="38" spans="1:12" ht="15.75" x14ac:dyDescent="0.3">
      <c r="A38" s="7">
        <v>45419</v>
      </c>
      <c r="B38" s="5">
        <v>24709198.91</v>
      </c>
      <c r="C38" s="6">
        <v>9.5958000000000006</v>
      </c>
      <c r="D38" s="6">
        <v>9.69</v>
      </c>
      <c r="E38" s="3">
        <f>(D38-C38)</f>
        <v>9.4199999999998951E-2</v>
      </c>
      <c r="F38" s="2">
        <f>+E38/C38</f>
        <v>9.8167948477457783E-3</v>
      </c>
      <c r="K38" s="1">
        <f>IF(E38&gt;0,1,0)</f>
        <v>1</v>
      </c>
      <c r="L38" s="1">
        <f>IF(E38&lt;0,1,0)</f>
        <v>0</v>
      </c>
    </row>
    <row r="39" spans="1:12" ht="15.75" x14ac:dyDescent="0.3">
      <c r="A39" s="7">
        <v>45420</v>
      </c>
      <c r="B39" s="5">
        <v>24501790.390000001</v>
      </c>
      <c r="C39" s="6">
        <v>9.5152999999999999</v>
      </c>
      <c r="D39" s="6">
        <v>9.58</v>
      </c>
      <c r="E39" s="3">
        <f>(D39-C39)</f>
        <v>6.4700000000000202E-2</v>
      </c>
      <c r="F39" s="2">
        <f>+E39/C39</f>
        <v>6.7995754206383614E-3</v>
      </c>
      <c r="K39" s="1">
        <f>IF(E39&gt;0,1,0)</f>
        <v>1</v>
      </c>
      <c r="L39" s="1">
        <f>IF(E39&lt;0,1,0)</f>
        <v>0</v>
      </c>
    </row>
    <row r="40" spans="1:12" ht="15.75" x14ac:dyDescent="0.3">
      <c r="A40" s="7">
        <v>45421</v>
      </c>
      <c r="B40" s="5">
        <v>25742885.27</v>
      </c>
      <c r="C40" s="6">
        <v>9.5343999999999998</v>
      </c>
      <c r="D40" s="6">
        <v>9.5860000000000003</v>
      </c>
      <c r="E40" s="3">
        <f>(D40-C40)</f>
        <v>5.1600000000000534E-2</v>
      </c>
      <c r="F40" s="2">
        <f>+E40/C40</f>
        <v>5.4119818761537734E-3</v>
      </c>
      <c r="K40" s="1">
        <f>IF(E40&gt;0,1,0)</f>
        <v>1</v>
      </c>
      <c r="L40" s="1">
        <f>IF(E40&lt;0,1,0)</f>
        <v>0</v>
      </c>
    </row>
    <row r="41" spans="1:12" ht="15.75" x14ac:dyDescent="0.3">
      <c r="A41" s="7">
        <v>45422</v>
      </c>
      <c r="B41" s="5">
        <v>25798494.809999999</v>
      </c>
      <c r="C41" s="6">
        <v>9.5549999999999997</v>
      </c>
      <c r="D41" s="6">
        <v>9.57</v>
      </c>
      <c r="E41" s="3">
        <f>(D41-C41)</f>
        <v>1.5000000000000568E-2</v>
      </c>
      <c r="F41" s="2">
        <f>+E41/C41</f>
        <v>1.5698587127159151E-3</v>
      </c>
      <c r="K41" s="1">
        <f>IF(E41&gt;0,1,0)</f>
        <v>1</v>
      </c>
      <c r="L41" s="1">
        <f>IF(E41&lt;0,1,0)</f>
        <v>0</v>
      </c>
    </row>
    <row r="42" spans="1:12" ht="15.75" x14ac:dyDescent="0.3">
      <c r="A42" s="7">
        <v>45425</v>
      </c>
      <c r="B42" s="5">
        <v>25799648.760000002</v>
      </c>
      <c r="C42" s="6">
        <v>9.5554000000000006</v>
      </c>
      <c r="D42" s="6">
        <v>9.5589999999999993</v>
      </c>
      <c r="E42" s="3">
        <f>(D42-C42)</f>
        <v>3.5999999999987153E-3</v>
      </c>
      <c r="F42" s="2">
        <f>+E42/C42</f>
        <v>3.7675031919110819E-4</v>
      </c>
      <c r="K42" s="1">
        <f>IF(E42&gt;0,1,0)</f>
        <v>1</v>
      </c>
      <c r="L42" s="1">
        <f>IF(E42&lt;0,1,0)</f>
        <v>0</v>
      </c>
    </row>
    <row r="43" spans="1:12" ht="15.75" x14ac:dyDescent="0.3">
      <c r="A43" s="7">
        <v>45426</v>
      </c>
      <c r="B43" s="5">
        <v>25878311.59</v>
      </c>
      <c r="C43" s="6">
        <v>9.5846</v>
      </c>
      <c r="D43" s="6">
        <v>9.6150000000000002</v>
      </c>
      <c r="E43" s="3">
        <f>(D43-C43)</f>
        <v>3.0400000000000205E-2</v>
      </c>
      <c r="F43" s="2">
        <f>+E43/C43</f>
        <v>3.1717546898149328E-3</v>
      </c>
      <c r="K43" s="1">
        <f>IF(E43&gt;0,1,0)</f>
        <v>1</v>
      </c>
      <c r="L43" s="1">
        <f>IF(E43&lt;0,1,0)</f>
        <v>0</v>
      </c>
    </row>
    <row r="44" spans="1:12" ht="15.75" x14ac:dyDescent="0.3">
      <c r="A44" s="7">
        <v>45427</v>
      </c>
      <c r="B44" s="5">
        <v>26205635.039999999</v>
      </c>
      <c r="C44" s="6">
        <v>9.7058</v>
      </c>
      <c r="D44" s="6">
        <v>9.73</v>
      </c>
      <c r="E44" s="3">
        <f>(D44-C44)</f>
        <v>2.4200000000000443E-2</v>
      </c>
      <c r="F44" s="2">
        <f>+E44/C44</f>
        <v>2.4933544890684378E-3</v>
      </c>
      <c r="K44" s="1">
        <f>IF(E44&gt;0,1,0)</f>
        <v>1</v>
      </c>
      <c r="L44" s="1">
        <f>IF(E44&lt;0,1,0)</f>
        <v>0</v>
      </c>
    </row>
    <row r="45" spans="1:12" ht="15.75" x14ac:dyDescent="0.3">
      <c r="A45" s="7">
        <v>45428</v>
      </c>
      <c r="B45" s="5">
        <v>26050200.379999999</v>
      </c>
      <c r="C45" s="6">
        <v>9.6481999999999992</v>
      </c>
      <c r="D45" s="6">
        <v>9.6349999999999998</v>
      </c>
      <c r="E45" s="3">
        <f>(D45-C45)</f>
        <v>-1.3199999999999434E-2</v>
      </c>
      <c r="F45" s="2">
        <f>+E45/C45</f>
        <v>-1.3681308430587504E-3</v>
      </c>
      <c r="K45" s="1">
        <f>IF(E45&gt;0,1,0)</f>
        <v>0</v>
      </c>
      <c r="L45" s="1">
        <f>IF(E45&lt;0,1,0)</f>
        <v>1</v>
      </c>
    </row>
    <row r="46" spans="1:12" ht="15.75" x14ac:dyDescent="0.3">
      <c r="A46" s="7">
        <v>45429</v>
      </c>
      <c r="B46" s="5">
        <v>25991118.640000001</v>
      </c>
      <c r="C46" s="6">
        <v>9.6263000000000005</v>
      </c>
      <c r="D46" s="6">
        <v>9.6310000000000002</v>
      </c>
      <c r="E46" s="3">
        <f>(D46-C46)</f>
        <v>4.6999999999997044E-3</v>
      </c>
      <c r="F46" s="2">
        <f>+E46/C46</f>
        <v>4.8824574343202519E-4</v>
      </c>
      <c r="K46" s="1">
        <f>IF(E46&gt;0,1,0)</f>
        <v>1</v>
      </c>
      <c r="L46" s="1">
        <f>IF(E46&lt;0,1,0)</f>
        <v>0</v>
      </c>
    </row>
    <row r="47" spans="1:12" ht="15.75" x14ac:dyDescent="0.3">
      <c r="A47" s="7">
        <v>45432</v>
      </c>
      <c r="B47" s="5">
        <v>26043518.010000002</v>
      </c>
      <c r="C47" s="6">
        <v>9.6456999999999997</v>
      </c>
      <c r="D47" s="6">
        <v>9.6549999999999994</v>
      </c>
      <c r="E47" s="3">
        <f>(D47-C47)</f>
        <v>9.2999999999996419E-3</v>
      </c>
      <c r="F47" s="2">
        <f>+E47/C47</f>
        <v>9.6416019573484992E-4</v>
      </c>
      <c r="K47" s="1">
        <f>IF(E47&gt;0,1,0)</f>
        <v>1</v>
      </c>
      <c r="L47" s="1">
        <f>IF(E47&lt;0,1,0)</f>
        <v>0</v>
      </c>
    </row>
    <row r="48" spans="1:12" ht="15.75" x14ac:dyDescent="0.3">
      <c r="A48" s="7">
        <v>45433</v>
      </c>
      <c r="B48" s="5">
        <v>25960477.02</v>
      </c>
      <c r="C48" s="6">
        <v>9.6150000000000002</v>
      </c>
      <c r="D48" s="6">
        <v>9.625</v>
      </c>
      <c r="E48" s="3">
        <f>(D48-C48)</f>
        <v>9.9999999999997868E-3</v>
      </c>
      <c r="F48" s="2">
        <f>+E48/C48</f>
        <v>1.0400416016640443E-3</v>
      </c>
      <c r="K48" s="1">
        <f>IF(E48&gt;0,1,0)</f>
        <v>1</v>
      </c>
      <c r="L48" s="1">
        <f>IF(E48&lt;0,1,0)</f>
        <v>0</v>
      </c>
    </row>
    <row r="49" spans="1:12" ht="15.75" x14ac:dyDescent="0.3">
      <c r="A49" s="7">
        <v>45434</v>
      </c>
      <c r="B49" s="5">
        <v>25919569.41</v>
      </c>
      <c r="C49" s="6">
        <v>9.5998000000000001</v>
      </c>
      <c r="D49" s="6">
        <v>9.5850000000000009</v>
      </c>
      <c r="E49" s="3">
        <f>(D49-C49)</f>
        <v>-1.4799999999999258E-2</v>
      </c>
      <c r="F49" s="2">
        <f>+E49/C49</f>
        <v>-1.541698785391285E-3</v>
      </c>
      <c r="K49" s="1">
        <f>IF(E49&gt;0,1,0)</f>
        <v>0</v>
      </c>
      <c r="L49" s="1">
        <f>IF(E49&lt;0,1,0)</f>
        <v>1</v>
      </c>
    </row>
    <row r="50" spans="1:12" ht="15.75" x14ac:dyDescent="0.3">
      <c r="A50" s="7">
        <v>45435</v>
      </c>
      <c r="B50" s="5">
        <v>25910545.920000002</v>
      </c>
      <c r="C50" s="6">
        <v>9.5965000000000007</v>
      </c>
      <c r="D50" s="6">
        <v>9.5860000000000003</v>
      </c>
      <c r="E50" s="3">
        <f>(D50-C50)</f>
        <v>-1.0500000000000398E-2</v>
      </c>
      <c r="F50" s="2">
        <f>+E50/C50</f>
        <v>-1.0941489084562493E-3</v>
      </c>
      <c r="K50" s="1">
        <f>IF(E50&gt;0,1,0)</f>
        <v>0</v>
      </c>
      <c r="L50" s="1">
        <f>IF(E50&lt;0,1,0)</f>
        <v>1</v>
      </c>
    </row>
    <row r="51" spans="1:12" ht="15.75" x14ac:dyDescent="0.3">
      <c r="A51" s="7">
        <v>45436</v>
      </c>
      <c r="B51" s="5">
        <v>25857963.710000001</v>
      </c>
      <c r="C51" s="6">
        <v>9.577</v>
      </c>
      <c r="D51" s="6">
        <v>9.6010000000000009</v>
      </c>
      <c r="E51" s="3">
        <f>(D51-C51)</f>
        <v>2.4000000000000909E-2</v>
      </c>
      <c r="F51" s="2">
        <f>+E51/C51</f>
        <v>2.5060039678397109E-3</v>
      </c>
      <c r="K51" s="1">
        <f>IF(E51&gt;0,1,0)</f>
        <v>1</v>
      </c>
      <c r="L51" s="1">
        <f>IF(E51&lt;0,1,0)</f>
        <v>0</v>
      </c>
    </row>
    <row r="52" spans="1:12" ht="15.75" x14ac:dyDescent="0.3">
      <c r="A52" s="7">
        <v>45440</v>
      </c>
      <c r="B52" s="5">
        <v>25847206.989999998</v>
      </c>
      <c r="C52" s="6">
        <v>9.5730000000000004</v>
      </c>
      <c r="D52" s="6">
        <v>9.56</v>
      </c>
      <c r="E52" s="3">
        <f>(D52-C52)</f>
        <v>-1.2999999999999901E-2</v>
      </c>
      <c r="F52" s="2">
        <f>+E52/C52</f>
        <v>-1.3579860022981196E-3</v>
      </c>
      <c r="K52" s="1">
        <f>IF(E52&gt;0,1,0)</f>
        <v>0</v>
      </c>
      <c r="L52" s="1">
        <f>IF(E52&lt;0,1,0)</f>
        <v>1</v>
      </c>
    </row>
    <row r="53" spans="1:12" ht="15.75" x14ac:dyDescent="0.3">
      <c r="A53" s="7">
        <v>45441</v>
      </c>
      <c r="B53" s="5">
        <v>25481095.079999998</v>
      </c>
      <c r="C53" s="6">
        <v>9.4374000000000002</v>
      </c>
      <c r="D53" s="6">
        <v>9.5</v>
      </c>
      <c r="E53" s="3">
        <f>(D53-C53)</f>
        <v>6.2599999999999767E-2</v>
      </c>
      <c r="F53" s="2">
        <f>+E53/C53</f>
        <v>6.6331828681628164E-3</v>
      </c>
      <c r="K53" s="1">
        <f>IF(E53&gt;0,1,0)</f>
        <v>1</v>
      </c>
      <c r="L53" s="1">
        <f>IF(E53&lt;0,1,0)</f>
        <v>0</v>
      </c>
    </row>
    <row r="54" spans="1:12" ht="15.75" x14ac:dyDescent="0.3">
      <c r="A54" s="7">
        <v>45442</v>
      </c>
      <c r="B54" s="5">
        <v>25467484.18</v>
      </c>
      <c r="C54" s="6">
        <v>9.4323999999999995</v>
      </c>
      <c r="D54" s="6">
        <v>9.4529999999999994</v>
      </c>
      <c r="E54" s="3">
        <f>(D54-C54)</f>
        <v>2.0599999999999952E-2</v>
      </c>
      <c r="F54" s="2">
        <f>+E54/C54</f>
        <v>2.1839616640515619E-3</v>
      </c>
      <c r="K54" s="1">
        <f>IF(E54&gt;0,1,0)</f>
        <v>1</v>
      </c>
      <c r="L54" s="1">
        <f>IF(E54&lt;0,1,0)</f>
        <v>0</v>
      </c>
    </row>
    <row r="55" spans="1:12" ht="15.75" x14ac:dyDescent="0.3">
      <c r="A55" s="7">
        <v>45443</v>
      </c>
      <c r="B55" s="5">
        <v>25543302.690000001</v>
      </c>
      <c r="C55" s="6">
        <v>9.4604999999999997</v>
      </c>
      <c r="D55" s="6">
        <v>9.4860000000000007</v>
      </c>
      <c r="E55" s="3">
        <f>(D55-C55)</f>
        <v>2.5500000000000966E-2</v>
      </c>
      <c r="F55" s="2">
        <f>+E55/C55</f>
        <v>2.6954177897575145E-3</v>
      </c>
      <c r="G55" s="1">
        <f>SUM(K$2:K55)</f>
        <v>43</v>
      </c>
      <c r="H55" s="1">
        <f>SUM(L$2:L55)</f>
        <v>11</v>
      </c>
      <c r="K55" s="1">
        <f>IF(E55&gt;0,1,0)</f>
        <v>1</v>
      </c>
      <c r="L55" s="1">
        <f>IF(E55&lt;0,1,0)</f>
        <v>0</v>
      </c>
    </row>
    <row r="56" spans="1:12" ht="15.75" x14ac:dyDescent="0.3">
      <c r="A56" s="7">
        <v>45446</v>
      </c>
      <c r="B56" s="5">
        <v>25718110.27</v>
      </c>
      <c r="C56" s="6">
        <v>9.5251999999999999</v>
      </c>
      <c r="D56" s="6">
        <v>9.56</v>
      </c>
      <c r="E56" s="3">
        <f>(D56-C56)</f>
        <v>3.4800000000000608E-2</v>
      </c>
      <c r="F56" s="2">
        <f>+E56/C56</f>
        <v>3.6534665938773576E-3</v>
      </c>
      <c r="K56" s="1">
        <f>IF(E56&gt;0,1,0)</f>
        <v>1</v>
      </c>
      <c r="L56" s="1">
        <f>IF(E56&lt;0,1,0)</f>
        <v>0</v>
      </c>
    </row>
    <row r="57" spans="1:12" ht="15.75" x14ac:dyDescent="0.3">
      <c r="A57" s="7">
        <v>45447</v>
      </c>
      <c r="B57" s="5">
        <v>25600444.289999999</v>
      </c>
      <c r="C57" s="6">
        <v>9.4816000000000003</v>
      </c>
      <c r="D57" s="6">
        <v>9.5009999999999994</v>
      </c>
      <c r="E57" s="3">
        <f>(D57-C57)</f>
        <v>1.9399999999999196E-2</v>
      </c>
      <c r="F57" s="2">
        <f>+E57/C57</f>
        <v>2.0460681741477382E-3</v>
      </c>
      <c r="K57" s="1">
        <f>IF(E57&gt;0,1,0)</f>
        <v>1</v>
      </c>
      <c r="L57" s="1">
        <f>IF(E57&lt;0,1,0)</f>
        <v>0</v>
      </c>
    </row>
    <row r="58" spans="1:12" ht="15.75" x14ac:dyDescent="0.3">
      <c r="A58" s="7">
        <v>45448</v>
      </c>
      <c r="B58" s="5">
        <v>25873765.440000001</v>
      </c>
      <c r="C58" s="6">
        <v>9.5829000000000004</v>
      </c>
      <c r="D58" s="6">
        <v>9.6259999999999994</v>
      </c>
      <c r="E58" s="3">
        <f>(D58-C58)</f>
        <v>4.3099999999999028E-2</v>
      </c>
      <c r="F58" s="2">
        <f>+E58/C58</f>
        <v>4.4975946738460204E-3</v>
      </c>
      <c r="K58" s="1">
        <f>IF(E58&gt;0,1,0)</f>
        <v>1</v>
      </c>
      <c r="L58" s="1">
        <f>IF(E58&lt;0,1,0)</f>
        <v>0</v>
      </c>
    </row>
    <row r="59" spans="1:12" ht="15.75" x14ac:dyDescent="0.3">
      <c r="A59" s="7">
        <v>45449</v>
      </c>
      <c r="B59" s="5">
        <v>26050707.5</v>
      </c>
      <c r="C59" s="6">
        <v>9.6484000000000005</v>
      </c>
      <c r="D59" s="6">
        <v>9.6760000000000002</v>
      </c>
      <c r="E59" s="3">
        <f>(D59-C59)</f>
        <v>2.7599999999999625E-2</v>
      </c>
      <c r="F59" s="2">
        <f>+E59/C59</f>
        <v>2.8605779196550331E-3</v>
      </c>
      <c r="K59" s="1">
        <f>IF(E59&gt;0,1,0)</f>
        <v>1</v>
      </c>
      <c r="L59" s="1">
        <f>IF(E59&lt;0,1,0)</f>
        <v>0</v>
      </c>
    </row>
    <row r="60" spans="1:12" ht="15.75" x14ac:dyDescent="0.3">
      <c r="A60" s="7">
        <v>45450</v>
      </c>
      <c r="B60" s="5">
        <v>25901702.640000001</v>
      </c>
      <c r="C60" s="6">
        <v>9.5931999999999995</v>
      </c>
      <c r="D60" s="6">
        <v>9.6059999999999999</v>
      </c>
      <c r="E60" s="3">
        <f>(D60-C60)</f>
        <v>1.2800000000000367E-2</v>
      </c>
      <c r="F60" s="2">
        <f>+E60/C60</f>
        <v>1.3342784472334954E-3</v>
      </c>
      <c r="K60" s="1">
        <f>IF(E60&gt;0,1,0)</f>
        <v>1</v>
      </c>
      <c r="L60" s="1">
        <f>IF(E60&lt;0,1,0)</f>
        <v>0</v>
      </c>
    </row>
    <row r="61" spans="1:12" ht="15.75" x14ac:dyDescent="0.3">
      <c r="A61" s="7">
        <v>45453</v>
      </c>
      <c r="B61" s="5">
        <v>25793051.59</v>
      </c>
      <c r="C61" s="6">
        <v>9.5530000000000008</v>
      </c>
      <c r="D61" s="6">
        <v>9.6110000000000007</v>
      </c>
      <c r="E61" s="3">
        <f>(D61-C61)</f>
        <v>5.7999999999999829E-2</v>
      </c>
      <c r="F61" s="2">
        <f>+E61/C61</f>
        <v>6.0713911860148457E-3</v>
      </c>
      <c r="K61" s="1">
        <f>IF(E61&gt;0,1,0)</f>
        <v>1</v>
      </c>
      <c r="L61" s="1">
        <f>IF(E61&lt;0,1,0)</f>
        <v>0</v>
      </c>
    </row>
    <row r="62" spans="1:12" ht="15.75" x14ac:dyDescent="0.3">
      <c r="A62" s="7">
        <v>45454</v>
      </c>
      <c r="B62" s="5">
        <v>25674255.75</v>
      </c>
      <c r="C62" s="6">
        <v>9.5090000000000003</v>
      </c>
      <c r="D62" s="6">
        <v>9.56</v>
      </c>
      <c r="E62" s="3">
        <f>(D62-C62)</f>
        <v>5.1000000000000156E-2</v>
      </c>
      <c r="F62" s="2">
        <f>+E62/C62</f>
        <v>5.3633399936902047E-3</v>
      </c>
      <c r="K62" s="1">
        <f>IF(E62&gt;0,1,0)</f>
        <v>1</v>
      </c>
      <c r="L62" s="1">
        <f>IF(E62&lt;0,1,0)</f>
        <v>0</v>
      </c>
    </row>
    <row r="63" spans="1:12" ht="15.75" x14ac:dyDescent="0.3">
      <c r="A63" s="7">
        <v>45455</v>
      </c>
      <c r="B63" s="5">
        <v>26140326.050000001</v>
      </c>
      <c r="C63" s="6">
        <v>9.6815999999999995</v>
      </c>
      <c r="D63" s="6">
        <v>9.6820000000000004</v>
      </c>
      <c r="E63" s="3">
        <f>(D63-C63)</f>
        <v>4.0000000000084412E-4</v>
      </c>
      <c r="F63" s="2">
        <f>+E63/C63</f>
        <v>4.1315485043881606E-5</v>
      </c>
      <c r="K63" s="1">
        <f>IF(E63&gt;0,1,0)</f>
        <v>1</v>
      </c>
      <c r="L63" s="1">
        <f>IF(E63&lt;0,1,0)</f>
        <v>0</v>
      </c>
    </row>
    <row r="64" spans="1:12" ht="15.75" x14ac:dyDescent="0.3">
      <c r="A64" s="7">
        <v>45456</v>
      </c>
      <c r="B64" s="5">
        <v>25705641.350000001</v>
      </c>
      <c r="C64" s="6">
        <v>9.5206</v>
      </c>
      <c r="D64" s="6">
        <v>9.5619999999999994</v>
      </c>
      <c r="E64" s="3">
        <f>(D64-C64)</f>
        <v>4.1399999999999437E-2</v>
      </c>
      <c r="F64" s="2">
        <f>+E64/C64</f>
        <v>4.3484654328508118E-3</v>
      </c>
      <c r="K64" s="1">
        <f>IF(E64&gt;0,1,0)</f>
        <v>1</v>
      </c>
      <c r="L64" s="1">
        <f>IF(E64&lt;0,1,0)</f>
        <v>0</v>
      </c>
    </row>
    <row r="65" spans="1:12" ht="15.75" x14ac:dyDescent="0.3">
      <c r="A65" s="7">
        <v>45457</v>
      </c>
      <c r="B65" s="5">
        <v>25524369.489999998</v>
      </c>
      <c r="C65" s="6">
        <v>9.4535</v>
      </c>
      <c r="D65" s="6">
        <v>9.4960000000000004</v>
      </c>
      <c r="E65" s="3">
        <f>(D65-C65)</f>
        <v>4.2500000000000426E-2</v>
      </c>
      <c r="F65" s="2">
        <f>+E65/C65</f>
        <v>4.4956894271963215E-3</v>
      </c>
      <c r="K65" s="1">
        <f>IF(E65&gt;0,1,0)</f>
        <v>1</v>
      </c>
      <c r="L65" s="1">
        <f>IF(E65&lt;0,1,0)</f>
        <v>0</v>
      </c>
    </row>
    <row r="66" spans="1:12" ht="15.75" x14ac:dyDescent="0.3">
      <c r="A66" s="7">
        <v>45460</v>
      </c>
      <c r="B66" s="5">
        <v>25513722.829999998</v>
      </c>
      <c r="C66" s="6">
        <v>9.4495000000000005</v>
      </c>
      <c r="D66" s="6">
        <v>9.57</v>
      </c>
      <c r="E66" s="3">
        <f>(D66-C66)</f>
        <v>0.12049999999999983</v>
      </c>
      <c r="F66" s="2">
        <f>+E66/C66</f>
        <v>1.2751997460183059E-2</v>
      </c>
      <c r="K66" s="1">
        <f>IF(E66&gt;0,1,0)</f>
        <v>1</v>
      </c>
      <c r="L66" s="1">
        <f>IF(E66&lt;0,1,0)</f>
        <v>0</v>
      </c>
    </row>
    <row r="67" spans="1:12" ht="15.75" x14ac:dyDescent="0.3">
      <c r="A67" s="7">
        <v>45461</v>
      </c>
      <c r="B67" s="5">
        <v>25650206.489999998</v>
      </c>
      <c r="C67" s="6">
        <v>9.5000999999999998</v>
      </c>
      <c r="D67" s="6">
        <v>9.5350000000000001</v>
      </c>
      <c r="E67" s="3">
        <f>(D67-C67)</f>
        <v>3.4900000000000375E-2</v>
      </c>
      <c r="F67" s="2">
        <f>+E67/C67</f>
        <v>3.6736455405732968E-3</v>
      </c>
      <c r="K67" s="1">
        <f>IF(E67&gt;0,1,0)</f>
        <v>1</v>
      </c>
      <c r="L67" s="1">
        <f>IF(E67&lt;0,1,0)</f>
        <v>0</v>
      </c>
    </row>
    <row r="68" spans="1:12" ht="15.75" x14ac:dyDescent="0.3">
      <c r="A68" s="7">
        <v>45463</v>
      </c>
      <c r="B68" s="5">
        <v>25821662.870000001</v>
      </c>
      <c r="C68" s="6">
        <v>9.5635999999999992</v>
      </c>
      <c r="D68" s="6">
        <v>9.5549999999999997</v>
      </c>
      <c r="E68" s="3">
        <f>(D68-C68)</f>
        <v>-8.5999999999994969E-3</v>
      </c>
      <c r="F68" s="2">
        <f>+E68/C68</f>
        <v>-8.9924296290094709E-4</v>
      </c>
      <c r="K68" s="1">
        <f>IF(E68&gt;0,1,0)</f>
        <v>0</v>
      </c>
      <c r="L68" s="1">
        <f>IF(E68&lt;0,1,0)</f>
        <v>1</v>
      </c>
    </row>
    <row r="69" spans="1:12" ht="15.75" x14ac:dyDescent="0.3">
      <c r="A69" s="7">
        <v>45464</v>
      </c>
      <c r="B69" s="5">
        <v>26034904.66</v>
      </c>
      <c r="C69" s="6">
        <v>9.5541</v>
      </c>
      <c r="D69" s="6">
        <v>9.58</v>
      </c>
      <c r="E69" s="3">
        <f>(D69-C69)</f>
        <v>2.5900000000000034E-2</v>
      </c>
      <c r="F69" s="2">
        <f>+E69/C69</f>
        <v>2.71087805235449E-3</v>
      </c>
      <c r="K69" s="1">
        <f>IF(E69&gt;0,1,0)</f>
        <v>1</v>
      </c>
      <c r="L69" s="1">
        <f>IF(E69&lt;0,1,0)</f>
        <v>0</v>
      </c>
    </row>
    <row r="70" spans="1:12" ht="15.75" x14ac:dyDescent="0.3">
      <c r="A70" s="7">
        <v>45467</v>
      </c>
      <c r="B70" s="5">
        <v>26069025.050000001</v>
      </c>
      <c r="C70" s="6">
        <v>9.5665999999999993</v>
      </c>
      <c r="D70" s="6">
        <v>9.5549999999999997</v>
      </c>
      <c r="E70" s="3">
        <f>(D70-C70)</f>
        <v>-1.1599999999999611E-2</v>
      </c>
      <c r="F70" s="2">
        <f>+E70/C70</f>
        <v>-1.212552003846676E-3</v>
      </c>
      <c r="K70" s="1">
        <f>IF(E70&gt;0,1,0)</f>
        <v>0</v>
      </c>
      <c r="L70" s="1">
        <f>IF(E70&lt;0,1,0)</f>
        <v>1</v>
      </c>
    </row>
    <row r="71" spans="1:12" ht="15.75" x14ac:dyDescent="0.3">
      <c r="A71" s="7">
        <v>45468</v>
      </c>
      <c r="B71" s="5">
        <v>26102792.73</v>
      </c>
      <c r="C71" s="6">
        <v>9.5790000000000006</v>
      </c>
      <c r="D71" s="6">
        <v>9.61</v>
      </c>
      <c r="E71" s="3">
        <f>(D71-C71)</f>
        <v>3.0999999999998806E-2</v>
      </c>
      <c r="F71" s="2">
        <f>+E71/C71</f>
        <v>3.2362459546924319E-3</v>
      </c>
      <c r="K71" s="1">
        <f>IF(E71&gt;0,1,0)</f>
        <v>1</v>
      </c>
      <c r="L71" s="1">
        <f>IF(E71&lt;0,1,0)</f>
        <v>0</v>
      </c>
    </row>
    <row r="72" spans="1:12" ht="15.75" x14ac:dyDescent="0.3">
      <c r="A72" s="7">
        <v>45469</v>
      </c>
      <c r="B72" s="5">
        <v>26154707.510000002</v>
      </c>
      <c r="C72" s="6">
        <v>9.5981000000000005</v>
      </c>
      <c r="D72" s="6">
        <v>9.6110000000000007</v>
      </c>
      <c r="E72" s="3">
        <f>(D72-C72)</f>
        <v>1.2900000000000134E-2</v>
      </c>
      <c r="F72" s="2">
        <f>+E72/C72</f>
        <v>1.3440160031673073E-3</v>
      </c>
      <c r="K72" s="1">
        <f>IF(E72&gt;0,1,0)</f>
        <v>1</v>
      </c>
      <c r="L72" s="1">
        <f>IF(E72&lt;0,1,0)</f>
        <v>0</v>
      </c>
    </row>
    <row r="73" spans="1:12" ht="15.75" x14ac:dyDescent="0.3">
      <c r="A73" s="7">
        <v>45470</v>
      </c>
      <c r="B73" s="5">
        <v>26240386.41</v>
      </c>
      <c r="C73" s="6">
        <v>9.6295000000000002</v>
      </c>
      <c r="D73" s="6">
        <v>9.6470000000000002</v>
      </c>
      <c r="E73" s="3">
        <f>(D73-C73)</f>
        <v>1.7500000000000071E-2</v>
      </c>
      <c r="F73" s="2">
        <f>+E73/C73</f>
        <v>1.8173321563944203E-3</v>
      </c>
      <c r="K73" s="1">
        <f>IF(E73&gt;0,1,0)</f>
        <v>1</v>
      </c>
      <c r="L73" s="1">
        <f>IF(E73&lt;0,1,0)</f>
        <v>0</v>
      </c>
    </row>
    <row r="74" spans="1:12" ht="15.75" x14ac:dyDescent="0.3">
      <c r="A74" s="7">
        <v>45471</v>
      </c>
      <c r="B74" s="5">
        <v>26171327.079999998</v>
      </c>
      <c r="C74" s="6">
        <v>9.6042000000000005</v>
      </c>
      <c r="D74" s="6">
        <v>9.6050000000000004</v>
      </c>
      <c r="E74" s="3">
        <f>(D74-C74)</f>
        <v>7.9999999999991189E-4</v>
      </c>
      <c r="F74" s="2">
        <f>+E74/C74</f>
        <v>8.3296890943536351E-5</v>
      </c>
      <c r="G74" s="1">
        <f>SUM(K$2:K74)</f>
        <v>60</v>
      </c>
      <c r="H74" s="1">
        <f>SUM(L$2:L74)</f>
        <v>13</v>
      </c>
      <c r="K74" s="1">
        <f>IF(E74&gt;0,1,0)</f>
        <v>1</v>
      </c>
      <c r="L74" s="1">
        <f>IF(E74&lt;0,1,0)</f>
        <v>0</v>
      </c>
    </row>
    <row r="75" spans="1:12" ht="15.75" x14ac:dyDescent="0.3">
      <c r="A75" s="4">
        <v>45474</v>
      </c>
      <c r="B75" s="5">
        <v>26033258.5</v>
      </c>
      <c r="C75" s="6">
        <v>9.5534999999999997</v>
      </c>
      <c r="D75" s="1">
        <v>9.59</v>
      </c>
      <c r="E75" s="3">
        <f>(D75-C75)</f>
        <v>3.6500000000000199E-2</v>
      </c>
      <c r="F75" s="2">
        <f>+E75/C75</f>
        <v>3.820589312817313E-3</v>
      </c>
      <c r="K75" s="1">
        <f>IF(E75&gt;0,1,0)</f>
        <v>1</v>
      </c>
      <c r="L75" s="1">
        <f>IF(E75&lt;0,1,0)</f>
        <v>0</v>
      </c>
    </row>
    <row r="76" spans="1:12" ht="15.75" x14ac:dyDescent="0.3">
      <c r="A76" s="4">
        <v>45475</v>
      </c>
      <c r="B76" s="5">
        <v>26157147.460000001</v>
      </c>
      <c r="C76" s="6">
        <v>9.5990000000000002</v>
      </c>
      <c r="D76" s="1">
        <v>9.6199999999999992</v>
      </c>
      <c r="E76" s="3">
        <f>(D76-C76)</f>
        <v>2.0999999999999019E-2</v>
      </c>
      <c r="F76" s="2">
        <f>+E76/C76</f>
        <v>2.1877278883215981E-3</v>
      </c>
      <c r="K76" s="1">
        <f>IF(E76&gt;0,1,0)</f>
        <v>1</v>
      </c>
      <c r="L76" s="1">
        <f>IF(E76&lt;0,1,0)</f>
        <v>0</v>
      </c>
    </row>
    <row r="77" spans="1:12" ht="15.75" x14ac:dyDescent="0.3">
      <c r="A77" s="4">
        <v>45476</v>
      </c>
      <c r="B77" s="5">
        <v>26403704.100000001</v>
      </c>
      <c r="C77" s="6">
        <v>9.6893999999999991</v>
      </c>
      <c r="D77" s="1">
        <v>9.7100000000000009</v>
      </c>
      <c r="E77" s="3">
        <f>(D77-C77)</f>
        <v>2.0600000000001728E-2</v>
      </c>
      <c r="F77" s="2">
        <f>+E77/C77</f>
        <v>2.1260346357877403E-3</v>
      </c>
      <c r="K77" s="1">
        <f>IF(E77&gt;0,1,0)</f>
        <v>1</v>
      </c>
      <c r="L77" s="1">
        <f>IF(E77&lt;0,1,0)</f>
        <v>0</v>
      </c>
    </row>
    <row r="78" spans="1:12" ht="15.75" x14ac:dyDescent="0.3">
      <c r="A78" s="4">
        <v>45478</v>
      </c>
      <c r="B78" s="5">
        <v>26551280.960000001</v>
      </c>
      <c r="C78" s="6">
        <v>9.7436000000000007</v>
      </c>
      <c r="D78" s="1">
        <v>9.7899999999999991</v>
      </c>
      <c r="E78" s="3">
        <f>(D78-C78)</f>
        <v>4.6399999999998442E-2</v>
      </c>
      <c r="F78" s="2">
        <f>+E78/C78</f>
        <v>4.7621002504206287E-3</v>
      </c>
      <c r="K78" s="1">
        <f>IF(E78&gt;0,1,0)</f>
        <v>1</v>
      </c>
      <c r="L78" s="1">
        <f>IF(E78&lt;0,1,0)</f>
        <v>0</v>
      </c>
    </row>
    <row r="79" spans="1:12" ht="15.75" x14ac:dyDescent="0.3">
      <c r="A79" s="4">
        <v>45481</v>
      </c>
      <c r="B79" s="5">
        <v>26459443.710000001</v>
      </c>
      <c r="C79" s="6">
        <v>9.7098999999999993</v>
      </c>
      <c r="D79" s="1">
        <v>9.7200000000000006</v>
      </c>
      <c r="E79" s="3">
        <f>(D79-C79)</f>
        <v>1.010000000000133E-2</v>
      </c>
      <c r="F79" s="2">
        <f>+E79/C79</f>
        <v>1.0401754909938651E-3</v>
      </c>
      <c r="K79" s="1">
        <f>IF(E79&gt;0,1,0)</f>
        <v>1</v>
      </c>
      <c r="L79" s="1">
        <f>IF(E79&lt;0,1,0)</f>
        <v>0</v>
      </c>
    </row>
    <row r="80" spans="1:12" ht="15.75" x14ac:dyDescent="0.3">
      <c r="A80" s="4">
        <v>45482</v>
      </c>
      <c r="B80" s="5">
        <v>26279399.300000001</v>
      </c>
      <c r="C80" s="6">
        <v>9.6438000000000006</v>
      </c>
      <c r="D80" s="1">
        <v>9.67</v>
      </c>
      <c r="E80" s="3">
        <f>(D80-C80)</f>
        <v>2.6199999999999335E-2</v>
      </c>
      <c r="F80" s="2">
        <f>+E80/C80</f>
        <v>2.7167713971670226E-3</v>
      </c>
      <c r="K80" s="1">
        <f>IF(E80&gt;0,1,0)</f>
        <v>1</v>
      </c>
      <c r="L80" s="1">
        <f>IF(E80&lt;0,1,0)</f>
        <v>0</v>
      </c>
    </row>
    <row r="81" spans="1:12" ht="15.75" x14ac:dyDescent="0.3">
      <c r="A81" s="4">
        <v>45483</v>
      </c>
      <c r="B81" s="5">
        <v>26437993.829999998</v>
      </c>
      <c r="C81" s="6">
        <v>9.702</v>
      </c>
      <c r="D81" s="1">
        <v>9.74</v>
      </c>
      <c r="E81" s="3">
        <f>(D81-C81)</f>
        <v>3.8000000000000256E-2</v>
      </c>
      <c r="F81" s="2">
        <f>+E81/C81</f>
        <v>3.9167182024325148E-3</v>
      </c>
      <c r="K81" s="1">
        <f>IF(E81&gt;0,1,0)</f>
        <v>1</v>
      </c>
      <c r="L81" s="1">
        <f>IF(E81&lt;0,1,0)</f>
        <v>0</v>
      </c>
    </row>
    <row r="82" spans="1:12" ht="15.75" x14ac:dyDescent="0.3">
      <c r="A82" s="4">
        <v>45484</v>
      </c>
      <c r="B82" s="5">
        <v>26784358.739999998</v>
      </c>
      <c r="C82" s="6">
        <v>9.8291000000000004</v>
      </c>
      <c r="D82" s="1">
        <v>9.81</v>
      </c>
      <c r="E82" s="3">
        <f>(D82-C82)</f>
        <v>-1.9099999999999895E-2</v>
      </c>
      <c r="F82" s="2">
        <f>+E82/C82</f>
        <v>-1.9432094494918044E-3</v>
      </c>
      <c r="K82" s="1">
        <f>IF(E82&gt;0,1,0)</f>
        <v>0</v>
      </c>
      <c r="L82" s="1">
        <f>IF(E82&lt;0,1,0)</f>
        <v>1</v>
      </c>
    </row>
    <row r="83" spans="1:12" ht="15.75" x14ac:dyDescent="0.3">
      <c r="A83" s="4">
        <v>45485</v>
      </c>
      <c r="B83" s="5">
        <v>27024462.190000001</v>
      </c>
      <c r="C83" s="6">
        <v>9.9171999999999993</v>
      </c>
      <c r="D83" s="1">
        <v>9.93</v>
      </c>
      <c r="E83" s="3">
        <f>(D83-C83)</f>
        <v>1.2800000000000367E-2</v>
      </c>
      <c r="F83" s="2">
        <f>+E83/C83</f>
        <v>1.29068688742794E-3</v>
      </c>
      <c r="K83" s="1">
        <f>IF(E83&gt;0,1,0)</f>
        <v>1</v>
      </c>
      <c r="L83" s="1">
        <f>IF(E83&lt;0,1,0)</f>
        <v>0</v>
      </c>
    </row>
    <row r="84" spans="1:12" ht="15.75" x14ac:dyDescent="0.3">
      <c r="A84" s="4">
        <v>45488</v>
      </c>
      <c r="B84" s="5">
        <v>26929025.539999999</v>
      </c>
      <c r="C84" s="6">
        <v>9.8821999999999992</v>
      </c>
      <c r="D84" s="1">
        <v>9.84</v>
      </c>
      <c r="E84" s="3">
        <f>(D84-C84)</f>
        <v>-4.2199999999999349E-2</v>
      </c>
      <c r="F84" s="2">
        <f>+E84/C84</f>
        <v>-4.2703041832789614E-3</v>
      </c>
      <c r="K84" s="1">
        <f>IF(E84&gt;0,1,0)</f>
        <v>0</v>
      </c>
      <c r="L84" s="1">
        <f>IF(E84&lt;0,1,0)</f>
        <v>1</v>
      </c>
    </row>
    <row r="85" spans="1:12" ht="15.75" x14ac:dyDescent="0.3">
      <c r="A85" s="4">
        <v>45489</v>
      </c>
      <c r="B85" s="5">
        <v>26986950.02</v>
      </c>
      <c r="C85" s="6">
        <v>9.9034999999999993</v>
      </c>
      <c r="D85" s="1">
        <v>9.9551999999999996</v>
      </c>
      <c r="E85" s="3">
        <f>(D85-C85)</f>
        <v>5.1700000000000301E-2</v>
      </c>
      <c r="F85" s="2">
        <f>+E85/C85</f>
        <v>5.2203766345231793E-3</v>
      </c>
      <c r="K85" s="1">
        <f>IF(E85&gt;0,1,0)</f>
        <v>1</v>
      </c>
      <c r="L85" s="1">
        <f>IF(E85&lt;0,1,0)</f>
        <v>0</v>
      </c>
    </row>
    <row r="86" spans="1:12" ht="15.75" x14ac:dyDescent="0.3">
      <c r="A86" s="4">
        <v>45490</v>
      </c>
      <c r="B86" s="5">
        <v>26527015.600000001</v>
      </c>
      <c r="C86" s="6">
        <v>9.7347000000000001</v>
      </c>
      <c r="D86" s="1">
        <v>9.7249999999999996</v>
      </c>
      <c r="E86" s="3">
        <f>(D86-C86)</f>
        <v>-9.700000000000486E-3</v>
      </c>
      <c r="F86" s="2">
        <f>+E86/C86</f>
        <v>-9.9643543201130861E-4</v>
      </c>
      <c r="K86" s="1">
        <f>IF(E86&gt;0,1,0)</f>
        <v>0</v>
      </c>
      <c r="L86" s="1">
        <f>IF(E86&lt;0,1,0)</f>
        <v>1</v>
      </c>
    </row>
    <row r="87" spans="1:12" ht="15.75" x14ac:dyDescent="0.3">
      <c r="A87" s="4">
        <v>45491</v>
      </c>
      <c r="B87" s="5">
        <v>26278521.43</v>
      </c>
      <c r="C87" s="6">
        <v>9.6434999999999995</v>
      </c>
      <c r="D87" s="1">
        <v>9.6349999999999998</v>
      </c>
      <c r="E87" s="3">
        <f>(D87-C87)</f>
        <v>-8.49999999999973E-3</v>
      </c>
      <c r="F87" s="2">
        <f>+E87/C87</f>
        <v>-8.8142271996678907E-4</v>
      </c>
      <c r="K87" s="1">
        <f>IF(E87&gt;0,1,0)</f>
        <v>0</v>
      </c>
      <c r="L87" s="1">
        <f>IF(E87&lt;0,1,0)</f>
        <v>1</v>
      </c>
    </row>
    <row r="88" spans="1:12" ht="15.75" x14ac:dyDescent="0.3">
      <c r="A88" s="4">
        <v>45492</v>
      </c>
      <c r="B88" s="5">
        <v>26046746.25</v>
      </c>
      <c r="C88" s="6">
        <v>9.5584000000000007</v>
      </c>
      <c r="D88" s="1">
        <v>9.5457000000000001</v>
      </c>
      <c r="E88" s="3">
        <f>(D88-C88)</f>
        <v>-1.27000000000006E-2</v>
      </c>
      <c r="F88" s="2">
        <f>+E88/C88</f>
        <v>-1.3286742551055196E-3</v>
      </c>
      <c r="K88" s="1">
        <f>IF(E88&gt;0,1,0)</f>
        <v>0</v>
      </c>
      <c r="L88" s="1">
        <f>IF(E88&lt;0,1,0)</f>
        <v>1</v>
      </c>
    </row>
    <row r="89" spans="1:12" ht="15.75" x14ac:dyDescent="0.3">
      <c r="A89" s="4">
        <v>45495</v>
      </c>
      <c r="B89" s="5">
        <v>26177187.629999999</v>
      </c>
      <c r="C89" s="6">
        <v>9.6062999999999992</v>
      </c>
      <c r="D89" s="1">
        <v>9.6504999999999992</v>
      </c>
      <c r="E89" s="3">
        <f>(D89-C89)</f>
        <v>4.4200000000000017E-2</v>
      </c>
      <c r="F89" s="2">
        <f>+E89/C89</f>
        <v>4.6011471638403986E-3</v>
      </c>
      <c r="K89" s="1">
        <f>IF(E89&gt;0,1,0)</f>
        <v>1</v>
      </c>
      <c r="L89" s="1">
        <f>IF(E89&lt;0,1,0)</f>
        <v>0</v>
      </c>
    </row>
    <row r="90" spans="1:12" ht="15.75" x14ac:dyDescent="0.3">
      <c r="A90" s="4">
        <v>45496</v>
      </c>
      <c r="B90" s="5">
        <v>26255600.829999998</v>
      </c>
      <c r="C90" s="6">
        <v>9.6350999999999996</v>
      </c>
      <c r="D90" s="1">
        <v>9.6653000000000002</v>
      </c>
      <c r="E90" s="3">
        <f>(D90-C90)</f>
        <v>3.0200000000000671E-2</v>
      </c>
      <c r="F90" s="2">
        <f>+E90/C90</f>
        <v>3.1343732810246569E-3</v>
      </c>
      <c r="K90" s="1">
        <f>IF(E90&gt;0,1,0)</f>
        <v>1</v>
      </c>
      <c r="L90" s="1">
        <f>IF(E90&lt;0,1,0)</f>
        <v>0</v>
      </c>
    </row>
    <row r="91" spans="1:12" ht="15.75" x14ac:dyDescent="0.3">
      <c r="A91" s="4">
        <v>45497</v>
      </c>
      <c r="B91" s="5">
        <v>25985366.52</v>
      </c>
      <c r="C91" s="6">
        <v>9.5358999999999998</v>
      </c>
      <c r="D91" s="1">
        <v>9.5305</v>
      </c>
      <c r="E91" s="3">
        <f>(D91-C91)</f>
        <v>-5.3999999999998494E-3</v>
      </c>
      <c r="F91" s="2">
        <f>+E91/C91</f>
        <v>-5.6628110613574491E-4</v>
      </c>
      <c r="K91" s="1">
        <f>IF(E91&gt;0,1,0)</f>
        <v>0</v>
      </c>
      <c r="L91" s="1">
        <f>IF(E91&lt;0,1,0)</f>
        <v>1</v>
      </c>
    </row>
    <row r="92" spans="1:12" ht="15.75" x14ac:dyDescent="0.3">
      <c r="A92" s="4">
        <v>45498</v>
      </c>
      <c r="B92" s="5">
        <v>25736944.59</v>
      </c>
      <c r="C92" s="6">
        <v>9.4448000000000008</v>
      </c>
      <c r="D92" s="1">
        <v>9.4650999999999996</v>
      </c>
      <c r="E92" s="3">
        <f>(D92-C92)</f>
        <v>2.0299999999998875E-2</v>
      </c>
      <c r="F92" s="2">
        <f>+E92/C92</f>
        <v>2.1493308487208701E-3</v>
      </c>
      <c r="K92" s="1">
        <f>IF(E92&gt;0,1,0)</f>
        <v>1</v>
      </c>
      <c r="L92" s="1">
        <f>IF(E92&lt;0,1,0)</f>
        <v>0</v>
      </c>
    </row>
    <row r="93" spans="1:12" ht="15.75" x14ac:dyDescent="0.3">
      <c r="A93" s="4">
        <v>45499</v>
      </c>
      <c r="B93" s="5">
        <v>26144686.77</v>
      </c>
      <c r="C93" s="6">
        <v>9.5944000000000003</v>
      </c>
      <c r="D93" s="1">
        <v>9.6453000000000007</v>
      </c>
      <c r="E93" s="3">
        <f>(D93-C93)</f>
        <v>5.0900000000000389E-2</v>
      </c>
      <c r="F93" s="2">
        <f>+E93/C93</f>
        <v>5.305178020512006E-3</v>
      </c>
      <c r="K93" s="1">
        <f>IF(E93&gt;0,1,0)</f>
        <v>1</v>
      </c>
      <c r="L93" s="1">
        <f>IF(E93&lt;0,1,0)</f>
        <v>0</v>
      </c>
    </row>
    <row r="94" spans="1:12" ht="15.75" x14ac:dyDescent="0.3">
      <c r="A94" s="4">
        <v>45502</v>
      </c>
      <c r="B94" s="5">
        <v>26122495.609999999</v>
      </c>
      <c r="C94" s="6">
        <v>9.5861999999999998</v>
      </c>
      <c r="D94" s="1">
        <v>9.6023999999999994</v>
      </c>
      <c r="E94" s="3">
        <f>(D94-C94)</f>
        <v>1.6199999999999548E-2</v>
      </c>
      <c r="F94" s="2">
        <f>+E94/C94</f>
        <v>1.6899292733303655E-3</v>
      </c>
      <c r="K94" s="1">
        <f>IF(E94&gt;0,1,0)</f>
        <v>1</v>
      </c>
      <c r="L94" s="1">
        <f>IF(E94&lt;0,1,0)</f>
        <v>0</v>
      </c>
    </row>
    <row r="95" spans="1:12" ht="15.75" x14ac:dyDescent="0.3">
      <c r="A95" s="4">
        <v>45503</v>
      </c>
      <c r="B95" s="5">
        <v>26168716.640000001</v>
      </c>
      <c r="C95" s="6">
        <v>9.6031999999999993</v>
      </c>
      <c r="D95" s="1">
        <v>9.6225000000000005</v>
      </c>
      <c r="E95" s="3">
        <f>(D95-C95)</f>
        <v>1.9300000000001205E-2</v>
      </c>
      <c r="F95" s="2">
        <f>+E95/C95</f>
        <v>2.0097467510830978E-3</v>
      </c>
      <c r="K95" s="1">
        <f>IF(E95&gt;0,1,0)</f>
        <v>1</v>
      </c>
      <c r="L95" s="1">
        <f>IF(E95&lt;0,1,0)</f>
        <v>0</v>
      </c>
    </row>
    <row r="96" spans="1:12" ht="15.75" x14ac:dyDescent="0.3">
      <c r="A96" s="4">
        <v>45504</v>
      </c>
      <c r="B96" s="5">
        <v>26417770.059999999</v>
      </c>
      <c r="C96" s="6">
        <v>9.6945999999999994</v>
      </c>
      <c r="D96" s="1">
        <v>9.7449999999999992</v>
      </c>
      <c r="E96" s="3">
        <f>(D96-C96)</f>
        <v>5.0399999999999778E-2</v>
      </c>
      <c r="F96" s="2">
        <f>+E96/C96</f>
        <v>5.1987704495285812E-3</v>
      </c>
      <c r="G96" s="1">
        <f>SUM(K$2:K96)</f>
        <v>76</v>
      </c>
      <c r="H96" s="1">
        <f>SUM(L$2:L96)</f>
        <v>19</v>
      </c>
      <c r="K96" s="1">
        <f>IF(E96&gt;0,1,0)</f>
        <v>1</v>
      </c>
      <c r="L96" s="1">
        <f>IF(E96&lt;0,1,0)</f>
        <v>0</v>
      </c>
    </row>
    <row r="97" spans="1:12" ht="15.75" x14ac:dyDescent="0.3">
      <c r="A97" s="4">
        <v>45505</v>
      </c>
      <c r="B97" s="5">
        <v>26298424.48</v>
      </c>
      <c r="C97" s="6">
        <v>9.5631000000000004</v>
      </c>
      <c r="D97" s="1">
        <v>9.56</v>
      </c>
      <c r="E97" s="3">
        <f>(D97-C97)</f>
        <v>-3.0999999999998806E-3</v>
      </c>
      <c r="F97" s="2">
        <f>+E97/C97</f>
        <v>-3.241626669176188E-4</v>
      </c>
      <c r="K97" s="1">
        <f>IF(E97&gt;0,1,0)</f>
        <v>0</v>
      </c>
      <c r="L97" s="1">
        <f>IF(E97&lt;0,1,0)</f>
        <v>1</v>
      </c>
    </row>
    <row r="98" spans="1:12" ht="15.75" x14ac:dyDescent="0.3">
      <c r="A98" s="4">
        <v>45506</v>
      </c>
      <c r="B98" s="5">
        <v>25782996.649999999</v>
      </c>
      <c r="C98" s="6">
        <v>9.3756000000000004</v>
      </c>
      <c r="D98" s="1">
        <v>9.3996999999999993</v>
      </c>
      <c r="E98" s="3">
        <f>(D98-C98)</f>
        <v>2.40999999999989E-2</v>
      </c>
      <c r="F98" s="2">
        <f>+E98/C98</f>
        <v>2.5705021545286595E-3</v>
      </c>
      <c r="K98" s="1">
        <f>IF(E98&gt;0,1,0)</f>
        <v>1</v>
      </c>
      <c r="L98" s="1">
        <f>IF(E98&lt;0,1,0)</f>
        <v>0</v>
      </c>
    </row>
    <row r="99" spans="1:12" ht="15.75" x14ac:dyDescent="0.3">
      <c r="A99" s="4">
        <f>+A98+3</f>
        <v>45509</v>
      </c>
      <c r="B99" s="5">
        <v>25224784.760000002</v>
      </c>
      <c r="C99" s="6">
        <v>9.1725999999999992</v>
      </c>
      <c r="D99" s="1">
        <v>9.27</v>
      </c>
      <c r="E99" s="3">
        <f>(D99-C99)</f>
        <v>9.7400000000000375E-2</v>
      </c>
      <c r="F99" s="2">
        <f>+E99/C99</f>
        <v>1.0618581427294375E-2</v>
      </c>
      <c r="K99" s="1">
        <f>IF(E99&gt;0,1,0)</f>
        <v>1</v>
      </c>
      <c r="L99" s="1">
        <f>IF(E99&lt;0,1,0)</f>
        <v>0</v>
      </c>
    </row>
    <row r="100" spans="1:12" ht="15.75" x14ac:dyDescent="0.3">
      <c r="A100" s="4">
        <f>+A99+1</f>
        <v>45510</v>
      </c>
      <c r="B100" s="5">
        <v>25426788.850000001</v>
      </c>
      <c r="C100" s="6">
        <v>9.2461000000000002</v>
      </c>
      <c r="D100" s="1">
        <v>9.2652999999999999</v>
      </c>
      <c r="E100" s="3">
        <f>(D100-C100)</f>
        <v>1.9199999999999662E-2</v>
      </c>
      <c r="F100" s="2">
        <f>+E100/C100</f>
        <v>2.0765511945576689E-3</v>
      </c>
      <c r="K100" s="1">
        <f>IF(E100&gt;0,1,0)</f>
        <v>1</v>
      </c>
      <c r="L100" s="1">
        <f>IF(E100&lt;0,1,0)</f>
        <v>0</v>
      </c>
    </row>
    <row r="101" spans="1:12" ht="15.75" x14ac:dyDescent="0.3">
      <c r="A101" s="4">
        <f>+A100+1</f>
        <v>45511</v>
      </c>
      <c r="B101" s="5">
        <v>25666118.670000002</v>
      </c>
      <c r="C101" s="6">
        <v>9.3331</v>
      </c>
      <c r="D101" s="1">
        <v>9.2512000000000008</v>
      </c>
      <c r="E101" s="3">
        <f>(D101-C101)</f>
        <v>-8.1899999999999196E-2</v>
      </c>
      <c r="F101" s="2">
        <f>+E101/C101</f>
        <v>-8.775219380484426E-3</v>
      </c>
      <c r="K101" s="1">
        <f>IF(E101&gt;0,1,0)</f>
        <v>0</v>
      </c>
      <c r="L101" s="1">
        <f>IF(E101&lt;0,1,0)</f>
        <v>1</v>
      </c>
    </row>
    <row r="102" spans="1:12" ht="15.75" x14ac:dyDescent="0.3">
      <c r="A102" s="4">
        <f>+A101+1</f>
        <v>45512</v>
      </c>
      <c r="B102" s="5">
        <v>25813684.23</v>
      </c>
      <c r="C102" s="6">
        <v>9.3867999999999991</v>
      </c>
      <c r="D102" s="1">
        <v>9.4611000000000001</v>
      </c>
      <c r="E102" s="3">
        <f>(D102-C102)</f>
        <v>7.4300000000000921E-2</v>
      </c>
      <c r="F102" s="2">
        <f>+E102/C102</f>
        <v>7.9153705203052083E-3</v>
      </c>
      <c r="K102" s="1">
        <f>IF(E102&gt;0,1,0)</f>
        <v>1</v>
      </c>
      <c r="L102" s="1">
        <f>IF(E102&lt;0,1,0)</f>
        <v>0</v>
      </c>
    </row>
    <row r="103" spans="1:12" ht="15.75" x14ac:dyDescent="0.3">
      <c r="A103" s="4">
        <f>+A102+1</f>
        <v>45513</v>
      </c>
      <c r="B103" s="5">
        <v>25984493.359999999</v>
      </c>
      <c r="C103" s="6">
        <v>9.4489000000000001</v>
      </c>
      <c r="D103" s="1">
        <v>9.4959000000000007</v>
      </c>
      <c r="E103" s="3">
        <f>(D103-C103)</f>
        <v>4.7000000000000597E-2</v>
      </c>
      <c r="F103" s="2">
        <f>+E103/C103</f>
        <v>4.9741239721026358E-3</v>
      </c>
      <c r="K103" s="1">
        <f>IF(E103&gt;0,1,0)</f>
        <v>1</v>
      </c>
      <c r="L103" s="1">
        <f>IF(E103&lt;0,1,0)</f>
        <v>0</v>
      </c>
    </row>
    <row r="104" spans="1:12" ht="15.75" x14ac:dyDescent="0.3">
      <c r="A104" s="4">
        <f>+A103+3</f>
        <v>45516</v>
      </c>
      <c r="B104" s="5">
        <v>25934381.370000001</v>
      </c>
      <c r="C104" s="6">
        <v>9.4306999999999999</v>
      </c>
      <c r="D104" s="1">
        <v>9.4274000000000004</v>
      </c>
      <c r="E104" s="3">
        <f>(D104-C104)</f>
        <v>-3.2999999999994145E-3</v>
      </c>
      <c r="F104" s="2">
        <f>+E104/C104</f>
        <v>-3.4992100268266561E-4</v>
      </c>
      <c r="K104" s="1">
        <f>IF(E104&gt;0,1,0)</f>
        <v>0</v>
      </c>
      <c r="L104" s="1">
        <f>IF(E104&lt;0,1,0)</f>
        <v>1</v>
      </c>
    </row>
    <row r="105" spans="1:12" ht="15.75" x14ac:dyDescent="0.3">
      <c r="A105" s="4">
        <f>+A104+1</f>
        <v>45517</v>
      </c>
      <c r="B105" s="5">
        <v>26467243.289999999</v>
      </c>
      <c r="C105" s="6">
        <v>9.5376999999999992</v>
      </c>
      <c r="D105" s="1">
        <v>9.5848999999999993</v>
      </c>
      <c r="E105" s="3">
        <f>(D105-C105)</f>
        <v>4.7200000000000131E-2</v>
      </c>
      <c r="F105" s="2">
        <f>+E105/C105</f>
        <v>4.9487822011596225E-3</v>
      </c>
      <c r="K105" s="1">
        <f>IF(E105&gt;0,1,0)</f>
        <v>1</v>
      </c>
      <c r="L105" s="1">
        <f>IF(E105&lt;0,1,0)</f>
        <v>0</v>
      </c>
    </row>
    <row r="106" spans="1:12" ht="15.75" x14ac:dyDescent="0.3">
      <c r="A106" s="4">
        <f>+A105+1</f>
        <v>45518</v>
      </c>
      <c r="B106" s="5">
        <v>26621694.960000001</v>
      </c>
      <c r="C106" s="6">
        <v>9.5934000000000008</v>
      </c>
      <c r="D106" s="1">
        <v>9.5950000000000006</v>
      </c>
      <c r="E106" s="3">
        <f>(D106-C106)</f>
        <v>1.5999999999998238E-3</v>
      </c>
      <c r="F106" s="2">
        <f>+E106/C106</f>
        <v>1.6678132883021906E-4</v>
      </c>
      <c r="K106" s="1">
        <f>IF(E106&gt;0,1,0)</f>
        <v>1</v>
      </c>
      <c r="L106" s="1">
        <f>IF(E106&lt;0,1,0)</f>
        <v>0</v>
      </c>
    </row>
    <row r="107" spans="1:12" ht="15.75" x14ac:dyDescent="0.3">
      <c r="A107" s="4">
        <f>+A106+1</f>
        <v>45519</v>
      </c>
      <c r="B107" s="5">
        <v>27034888.260000002</v>
      </c>
      <c r="C107" s="6">
        <v>9.7423000000000002</v>
      </c>
      <c r="D107" s="1">
        <v>9.7852999999999994</v>
      </c>
      <c r="E107" s="3">
        <f>(D107-C107)</f>
        <v>4.2999999999999261E-2</v>
      </c>
      <c r="F107" s="2">
        <f>+E107/C107</f>
        <v>4.4137421348140853E-3</v>
      </c>
      <c r="K107" s="1">
        <f>IF(E107&gt;0,1,0)</f>
        <v>1</v>
      </c>
      <c r="L107" s="1">
        <f>IF(E107&lt;0,1,0)</f>
        <v>0</v>
      </c>
    </row>
    <row r="108" spans="1:12" ht="15.75" x14ac:dyDescent="0.3">
      <c r="A108" s="4">
        <f>+A107+1</f>
        <v>45520</v>
      </c>
      <c r="B108" s="5">
        <v>27113208.77</v>
      </c>
      <c r="C108" s="6">
        <v>9.7705000000000002</v>
      </c>
      <c r="D108" s="1">
        <v>9.8004999999999995</v>
      </c>
      <c r="E108" s="3">
        <f>(D108-C108)</f>
        <v>2.9999999999999361E-2</v>
      </c>
      <c r="F108" s="2">
        <f>+E108/C108</f>
        <v>3.0704672227623315E-3</v>
      </c>
      <c r="K108" s="1">
        <f>IF(E108&gt;0,1,0)</f>
        <v>1</v>
      </c>
      <c r="L108" s="1">
        <f>IF(E108&lt;0,1,0)</f>
        <v>0</v>
      </c>
    </row>
    <row r="109" spans="1:12" ht="15.75" x14ac:dyDescent="0.3">
      <c r="A109" s="4">
        <f>+A108+3</f>
        <v>45523</v>
      </c>
      <c r="B109" s="5">
        <v>27351504.170000002</v>
      </c>
      <c r="C109" s="6">
        <v>9.8564000000000007</v>
      </c>
      <c r="D109" s="1">
        <v>9.8856999999999999</v>
      </c>
      <c r="E109" s="3">
        <f>(D109-C109)</f>
        <v>2.9299999999999216E-2</v>
      </c>
      <c r="F109" s="2">
        <f>+E109/C109</f>
        <v>2.9726877967614154E-3</v>
      </c>
      <c r="K109" s="1">
        <f>IF(E109&gt;0,1,0)</f>
        <v>1</v>
      </c>
      <c r="L109" s="1">
        <f>IF(E109&lt;0,1,0)</f>
        <v>0</v>
      </c>
    </row>
    <row r="110" spans="1:12" ht="15.75" x14ac:dyDescent="0.3">
      <c r="A110" s="4">
        <f>+A109+1</f>
        <v>45524</v>
      </c>
      <c r="B110" s="5">
        <v>27331121.809999999</v>
      </c>
      <c r="C110" s="6">
        <v>9.8491</v>
      </c>
      <c r="D110" s="1">
        <v>9.8628999999999998</v>
      </c>
      <c r="E110" s="3">
        <f>(D110-C110)</f>
        <v>1.3799999999999812E-2</v>
      </c>
      <c r="F110" s="2">
        <f>+E110/C110</f>
        <v>1.401143251667646E-3</v>
      </c>
      <c r="K110" s="1">
        <f>IF(E110&gt;0,1,0)</f>
        <v>1</v>
      </c>
      <c r="L110" s="1">
        <f>IF(E110&lt;0,1,0)</f>
        <v>0</v>
      </c>
    </row>
    <row r="111" spans="1:12" ht="15.75" x14ac:dyDescent="0.3">
      <c r="A111" s="4">
        <f>+A110+1</f>
        <v>45525</v>
      </c>
      <c r="B111" s="5">
        <v>27501743.510000002</v>
      </c>
      <c r="C111" s="6">
        <v>9.9105000000000008</v>
      </c>
      <c r="D111" s="1">
        <v>9.9192</v>
      </c>
      <c r="E111" s="3">
        <f>(D111-C111)</f>
        <v>8.6999999999992639E-3</v>
      </c>
      <c r="F111" s="2">
        <f>+E111/C111</f>
        <v>8.7785681852573167E-4</v>
      </c>
      <c r="K111" s="1">
        <f>IF(E111&gt;0,1,0)</f>
        <v>1</v>
      </c>
      <c r="L111" s="1">
        <f>IF(E111&lt;0,1,0)</f>
        <v>0</v>
      </c>
    </row>
    <row r="112" spans="1:12" ht="15.75" x14ac:dyDescent="0.3">
      <c r="A112" s="4">
        <f>+A111+1</f>
        <v>45526</v>
      </c>
      <c r="B112" s="5">
        <v>27427141.690000001</v>
      </c>
      <c r="C112" s="6">
        <v>9.8836999999999993</v>
      </c>
      <c r="D112" s="1">
        <v>9.8663000000000007</v>
      </c>
      <c r="E112" s="3">
        <f>(D112-C112)</f>
        <v>-1.7399999999998528E-2</v>
      </c>
      <c r="F112" s="2">
        <f>+E112/C112</f>
        <v>-1.7604743162984034E-3</v>
      </c>
      <c r="K112" s="1">
        <f>IF(E112&gt;0,1,0)</f>
        <v>0</v>
      </c>
      <c r="L112" s="1">
        <f>IF(E112&lt;0,1,0)</f>
        <v>1</v>
      </c>
    </row>
    <row r="113" spans="1:12" ht="15.75" x14ac:dyDescent="0.3">
      <c r="A113" s="4">
        <f>+A112+1</f>
        <v>45527</v>
      </c>
      <c r="B113" s="5">
        <v>27543085.960000001</v>
      </c>
      <c r="C113" s="6">
        <v>9.9253999999999998</v>
      </c>
      <c r="D113" s="1">
        <v>9.94</v>
      </c>
      <c r="E113" s="3">
        <f>(D113-C113)</f>
        <v>1.4599999999999724E-2</v>
      </c>
      <c r="F113" s="2">
        <f>+E113/C113</f>
        <v>1.4709734620266916E-3</v>
      </c>
      <c r="K113" s="1">
        <f>IF(E113&gt;0,1,0)</f>
        <v>1</v>
      </c>
      <c r="L113" s="1">
        <f>IF(E113&lt;0,1,0)</f>
        <v>0</v>
      </c>
    </row>
    <row r="114" spans="1:12" ht="15.75" x14ac:dyDescent="0.3">
      <c r="A114" s="4">
        <f>+A113+3</f>
        <v>45530</v>
      </c>
      <c r="B114" s="5">
        <v>27454006.98</v>
      </c>
      <c r="C114" s="6">
        <v>9.8933</v>
      </c>
      <c r="D114" s="1">
        <v>9.89</v>
      </c>
      <c r="E114" s="3">
        <f>(D114-C114)</f>
        <v>-3.2999999999994145E-3</v>
      </c>
      <c r="F114" s="2">
        <f>+E114/C114</f>
        <v>-3.3355907533375262E-4</v>
      </c>
      <c r="K114" s="1">
        <f>IF(E114&gt;0,1,0)</f>
        <v>0</v>
      </c>
      <c r="L114" s="1">
        <f>IF(E114&lt;0,1,0)</f>
        <v>1</v>
      </c>
    </row>
    <row r="115" spans="1:12" ht="15.75" x14ac:dyDescent="0.3">
      <c r="A115" s="4">
        <f>+A114+1</f>
        <v>45531</v>
      </c>
      <c r="B115" s="5">
        <v>27639861.719999999</v>
      </c>
      <c r="C115" s="6">
        <v>9.9603000000000002</v>
      </c>
      <c r="D115" s="1">
        <v>9.9755000000000003</v>
      </c>
      <c r="E115" s="3">
        <f>(D115-C115)</f>
        <v>1.5200000000000102E-2</v>
      </c>
      <c r="F115" s="2">
        <f>+E115/C115</f>
        <v>1.5260584520546672E-3</v>
      </c>
      <c r="K115" s="1">
        <f>IF(E115&gt;0,1,0)</f>
        <v>1</v>
      </c>
      <c r="L115" s="1">
        <f>IF(E115&lt;0,1,0)</f>
        <v>0</v>
      </c>
    </row>
    <row r="116" spans="1:12" ht="15.75" x14ac:dyDescent="0.3">
      <c r="A116" s="4">
        <f>+A115+1</f>
        <v>45532</v>
      </c>
      <c r="B116" s="5">
        <v>27474392.16</v>
      </c>
      <c r="C116" s="6">
        <v>9.9007000000000005</v>
      </c>
      <c r="D116" s="1">
        <v>9.8956999999999997</v>
      </c>
      <c r="E116" s="3">
        <f>(D116-C116)</f>
        <v>-5.0000000000007816E-3</v>
      </c>
      <c r="F116" s="2">
        <f>+E116/C116</f>
        <v>-5.0501479693362903E-4</v>
      </c>
      <c r="K116" s="1">
        <f>IF(E116&gt;0,1,0)</f>
        <v>0</v>
      </c>
      <c r="L116" s="1">
        <f>IF(E116&lt;0,1,0)</f>
        <v>1</v>
      </c>
    </row>
    <row r="117" spans="1:12" ht="15.75" x14ac:dyDescent="0.3">
      <c r="A117" s="4">
        <f>+A116+1</f>
        <v>45533</v>
      </c>
      <c r="B117" s="5">
        <v>27650291.91</v>
      </c>
      <c r="C117" s="6">
        <v>9.9641000000000002</v>
      </c>
      <c r="D117" s="1">
        <v>10.005599999999999</v>
      </c>
      <c r="E117" s="3">
        <f>(D117-C117)</f>
        <v>4.1499999999999204E-2</v>
      </c>
      <c r="F117" s="2">
        <f>+E117/C117</f>
        <v>4.1649521783200891E-3</v>
      </c>
      <c r="K117" s="1">
        <f>IF(E117&gt;0,1,0)</f>
        <v>1</v>
      </c>
      <c r="L117" s="1">
        <f>IF(E117&lt;0,1,0)</f>
        <v>0</v>
      </c>
    </row>
    <row r="118" spans="1:12" ht="15.75" x14ac:dyDescent="0.3">
      <c r="A118" s="4">
        <f>+A117+1</f>
        <v>45534</v>
      </c>
      <c r="B118" s="5">
        <v>27636661.879999999</v>
      </c>
      <c r="C118" s="6">
        <v>9.9591999999999992</v>
      </c>
      <c r="D118" s="1">
        <v>10.1</v>
      </c>
      <c r="E118" s="3">
        <f>(D118-C118)</f>
        <v>0.14080000000000048</v>
      </c>
      <c r="F118" s="2">
        <f>+E118/C118</f>
        <v>1.4137681741505391E-2</v>
      </c>
      <c r="G118" s="1">
        <f>SUM(K$2:K118)</f>
        <v>92</v>
      </c>
      <c r="H118" s="1">
        <f>SUM(L$2:L118)</f>
        <v>25</v>
      </c>
      <c r="K118" s="1">
        <f>IF(E118&gt;0,1,0)</f>
        <v>1</v>
      </c>
      <c r="L118" s="1">
        <f>IF(E118&lt;0,1,0)</f>
        <v>0</v>
      </c>
    </row>
    <row r="119" spans="1:12" ht="15.75" x14ac:dyDescent="0.3">
      <c r="A119" s="4">
        <v>45538</v>
      </c>
      <c r="B119" s="5">
        <v>27533697.73</v>
      </c>
      <c r="C119" s="6">
        <v>9.8335000000000008</v>
      </c>
      <c r="D119" s="1">
        <v>9.7827999999999999</v>
      </c>
      <c r="E119" s="3">
        <f>(D119-C119)</f>
        <v>-5.0700000000000855E-2</v>
      </c>
      <c r="F119" s="2">
        <f>+E119/C119</f>
        <v>-5.1558448161896425E-3</v>
      </c>
      <c r="K119" s="1">
        <f>IF(E119&gt;0,1,0)</f>
        <v>0</v>
      </c>
      <c r="L119" s="1">
        <f>IF(E119&lt;0,1,0)</f>
        <v>1</v>
      </c>
    </row>
    <row r="120" spans="1:12" ht="15.75" x14ac:dyDescent="0.3">
      <c r="A120" s="4">
        <v>45539</v>
      </c>
      <c r="B120" s="5">
        <v>27257702.32</v>
      </c>
      <c r="C120" s="6">
        <v>9.7348999999999997</v>
      </c>
      <c r="D120" s="1">
        <v>9.7499000000000002</v>
      </c>
      <c r="E120" s="3">
        <f>(D120-C120)</f>
        <v>1.5000000000000568E-2</v>
      </c>
      <c r="F120" s="2">
        <f>+E120/C120</f>
        <v>1.5408478772252995E-3</v>
      </c>
      <c r="K120" s="1">
        <f>IF(E120&gt;0,1,0)</f>
        <v>1</v>
      </c>
      <c r="L120" s="1">
        <f>IF(E120&lt;0,1,0)</f>
        <v>0</v>
      </c>
    </row>
    <row r="121" spans="1:12" ht="15.75" x14ac:dyDescent="0.3">
      <c r="A121" s="4">
        <v>45540</v>
      </c>
      <c r="B121" s="5">
        <v>27098597.710000001</v>
      </c>
      <c r="C121" s="6">
        <v>9.6781000000000006</v>
      </c>
      <c r="D121" s="1">
        <v>9.7355</v>
      </c>
      <c r="E121" s="3">
        <f>(D121-C121)</f>
        <v>5.7399999999999451E-2</v>
      </c>
      <c r="F121" s="2">
        <f>+E121/C121</f>
        <v>5.9309161922277559E-3</v>
      </c>
      <c r="K121" s="1">
        <f>IF(E121&gt;0,1,0)</f>
        <v>1</v>
      </c>
      <c r="L121" s="1">
        <f>IF(E121&lt;0,1,0)</f>
        <v>0</v>
      </c>
    </row>
    <row r="122" spans="1:12" ht="15.75" x14ac:dyDescent="0.3">
      <c r="A122" s="4">
        <v>45541</v>
      </c>
      <c r="B122" s="5">
        <v>26799241.530000001</v>
      </c>
      <c r="C122" s="6">
        <v>9.5711999999999993</v>
      </c>
      <c r="D122" s="1">
        <v>9.5649999999999995</v>
      </c>
      <c r="E122" s="3">
        <f>(D122-C122)</f>
        <v>-6.1999999999997613E-3</v>
      </c>
      <c r="F122" s="2">
        <f>+E122/C122</f>
        <v>-6.4777666332327833E-4</v>
      </c>
      <c r="K122" s="1">
        <f>IF(E122&gt;0,1,0)</f>
        <v>0</v>
      </c>
      <c r="L122" s="1">
        <f>IF(E122&lt;0,1,0)</f>
        <v>1</v>
      </c>
    </row>
    <row r="123" spans="1:12" ht="15.75" x14ac:dyDescent="0.3">
      <c r="A123" s="4">
        <v>45544</v>
      </c>
      <c r="B123" s="5">
        <v>26860777.079999998</v>
      </c>
      <c r="C123" s="6">
        <v>9.5930999999999997</v>
      </c>
      <c r="D123" s="1">
        <v>9.6643000000000008</v>
      </c>
      <c r="E123" s="3">
        <f>(D123-C123)</f>
        <v>7.120000000000104E-2</v>
      </c>
      <c r="F123" s="2">
        <f>+E123/C123</f>
        <v>7.4220012300508743E-3</v>
      </c>
      <c r="K123" s="1">
        <f>IF(E123&gt;0,1,0)</f>
        <v>1</v>
      </c>
      <c r="L123" s="1">
        <f>IF(E123&lt;0,1,0)</f>
        <v>0</v>
      </c>
    </row>
    <row r="124" spans="1:12" ht="15.75" x14ac:dyDescent="0.3">
      <c r="A124" s="4">
        <v>45545</v>
      </c>
      <c r="B124" s="5">
        <v>26602302.27</v>
      </c>
      <c r="C124" s="6">
        <v>9.5007999999999999</v>
      </c>
      <c r="D124" s="1">
        <v>9.5521999999999991</v>
      </c>
      <c r="E124" s="3">
        <f>(D124-C124)</f>
        <v>5.1399999999999224E-2</v>
      </c>
      <c r="F124" s="2">
        <f>+E124/C124</f>
        <v>5.4100707308857385E-3</v>
      </c>
      <c r="K124" s="1">
        <f>IF(E124&gt;0,1,0)</f>
        <v>1</v>
      </c>
      <c r="L124" s="1">
        <f>IF(E124&lt;0,1,0)</f>
        <v>0</v>
      </c>
    </row>
    <row r="125" spans="1:12" ht="15.75" x14ac:dyDescent="0.3">
      <c r="A125" s="4">
        <v>45546</v>
      </c>
      <c r="B125" s="5">
        <v>26812356.57</v>
      </c>
      <c r="C125" s="6">
        <v>9.5757999999999992</v>
      </c>
      <c r="D125" s="1">
        <v>9.6940000000000008</v>
      </c>
      <c r="E125" s="3">
        <f>(D125-C125)</f>
        <v>0.11820000000000164</v>
      </c>
      <c r="F125" s="2">
        <f>+E125/C125</f>
        <v>1.234361619916891E-2</v>
      </c>
      <c r="K125" s="1">
        <f>IF(E125&gt;0,1,0)</f>
        <v>1</v>
      </c>
      <c r="L125" s="1">
        <f>IF(E125&lt;0,1,0)</f>
        <v>0</v>
      </c>
    </row>
    <row r="126" spans="1:12" ht="15.75" x14ac:dyDescent="0.3">
      <c r="A126" s="4">
        <v>45547</v>
      </c>
      <c r="B126" s="5">
        <v>27365220.859999999</v>
      </c>
      <c r="C126" s="6">
        <v>9.7733000000000008</v>
      </c>
      <c r="D126" s="1">
        <v>9.8364999999999991</v>
      </c>
      <c r="E126" s="3">
        <f>(D126-C126)</f>
        <v>6.3199999999998369E-2</v>
      </c>
      <c r="F126" s="2">
        <f>+E126/C126</f>
        <v>6.4665977714792712E-3</v>
      </c>
      <c r="K126" s="1">
        <f>IF(E126&gt;0,1,0)</f>
        <v>1</v>
      </c>
      <c r="L126" s="1">
        <f>IF(E126&lt;0,1,0)</f>
        <v>0</v>
      </c>
    </row>
    <row r="127" spans="1:12" ht="15.75" x14ac:dyDescent="0.3">
      <c r="A127" s="4">
        <v>45548</v>
      </c>
      <c r="B127" s="5">
        <v>27535373.359999999</v>
      </c>
      <c r="C127" s="6">
        <v>9.8340999999999994</v>
      </c>
      <c r="D127" s="1">
        <v>9.8856999999999999</v>
      </c>
      <c r="E127" s="3">
        <f>(D127-C127)</f>
        <v>5.1600000000000534E-2</v>
      </c>
      <c r="F127" s="2">
        <f>+E127/C127</f>
        <v>5.2470485351990056E-3</v>
      </c>
      <c r="K127" s="1">
        <f>IF(E127&gt;0,1,0)</f>
        <v>1</v>
      </c>
      <c r="L127" s="1">
        <f>IF(E127&lt;0,1,0)</f>
        <v>0</v>
      </c>
    </row>
    <row r="128" spans="1:12" ht="15.75" x14ac:dyDescent="0.3">
      <c r="A128" s="4">
        <v>45551</v>
      </c>
      <c r="B128" s="5">
        <v>27475295.370000001</v>
      </c>
      <c r="C128" s="6">
        <v>9.8125999999999998</v>
      </c>
      <c r="D128" s="1">
        <v>9.891</v>
      </c>
      <c r="E128" s="3">
        <f>(D128-C128)</f>
        <v>7.8400000000000247E-2</v>
      </c>
      <c r="F128" s="2">
        <f>+E128/C128</f>
        <v>7.9897274932230252E-3</v>
      </c>
      <c r="K128" s="1">
        <f>IF(E128&gt;0,1,0)</f>
        <v>1</v>
      </c>
      <c r="L128" s="1">
        <f>IF(E128&lt;0,1,0)</f>
        <v>0</v>
      </c>
    </row>
    <row r="129" spans="1:12" ht="15.75" x14ac:dyDescent="0.3">
      <c r="A129" s="4">
        <v>45552</v>
      </c>
      <c r="B129" s="5">
        <v>27404446.059999999</v>
      </c>
      <c r="C129" s="6">
        <v>9.7873000000000001</v>
      </c>
      <c r="D129" s="1">
        <v>9.8657000000000004</v>
      </c>
      <c r="E129" s="3">
        <f>(D129-C129)</f>
        <v>7.8400000000000247E-2</v>
      </c>
      <c r="F129" s="2">
        <f>+E129/C129</f>
        <v>8.0103807996076797E-3</v>
      </c>
      <c r="K129" s="1">
        <f>IF(E129&gt;0,1,0)</f>
        <v>1</v>
      </c>
      <c r="L129" s="1">
        <f>IF(E129&lt;0,1,0)</f>
        <v>0</v>
      </c>
    </row>
    <row r="130" spans="1:12" ht="15.75" x14ac:dyDescent="0.3">
      <c r="A130" s="4">
        <v>45553</v>
      </c>
      <c r="B130" s="5">
        <v>27423314.32</v>
      </c>
      <c r="C130" s="6">
        <v>9.7940000000000005</v>
      </c>
      <c r="D130" s="1">
        <v>9.9154999999999998</v>
      </c>
      <c r="E130" s="3">
        <f>(D130-C130)</f>
        <v>0.12149999999999928</v>
      </c>
      <c r="F130" s="2">
        <f>+E130/C130</f>
        <v>1.2405554421074052E-2</v>
      </c>
      <c r="K130" s="1">
        <f>IF(E130&gt;0,1,0)</f>
        <v>1</v>
      </c>
      <c r="L130" s="1">
        <f>IF(E130&lt;0,1,0)</f>
        <v>0</v>
      </c>
    </row>
    <row r="131" spans="1:12" ht="15.75" x14ac:dyDescent="0.3">
      <c r="A131" s="4">
        <v>45554</v>
      </c>
      <c r="B131" s="5">
        <v>28112044.449999999</v>
      </c>
      <c r="C131" s="6">
        <v>9.9512</v>
      </c>
      <c r="D131" s="1">
        <v>9.98</v>
      </c>
      <c r="E131" s="3">
        <f>(D131-C131)</f>
        <v>2.8800000000000381E-2</v>
      </c>
      <c r="F131" s="2">
        <f>+E131/C131</f>
        <v>2.894123321810473E-3</v>
      </c>
      <c r="K131" s="1">
        <f>IF(E131&gt;0,1,0)</f>
        <v>1</v>
      </c>
      <c r="L131" s="1">
        <f>IF(E131&lt;0,1,0)</f>
        <v>0</v>
      </c>
    </row>
    <row r="132" spans="1:12" ht="15.75" x14ac:dyDescent="0.3">
      <c r="A132" s="4">
        <v>45555</v>
      </c>
      <c r="B132" s="5">
        <v>27811015.43</v>
      </c>
      <c r="C132" s="6">
        <v>9.8445999999999998</v>
      </c>
      <c r="D132" s="1">
        <v>9.8802000000000003</v>
      </c>
      <c r="E132" s="3">
        <f>(D132-C132)</f>
        <v>3.560000000000052E-2</v>
      </c>
      <c r="F132" s="2">
        <f>+E132/C132</f>
        <v>3.6161956808809419E-3</v>
      </c>
      <c r="K132" s="1">
        <f>IF(E132&gt;0,1,0)</f>
        <v>1</v>
      </c>
      <c r="L132" s="1">
        <f>IF(E132&lt;0,1,0)</f>
        <v>0</v>
      </c>
    </row>
    <row r="133" spans="1:12" ht="15.75" x14ac:dyDescent="0.3">
      <c r="A133" s="4">
        <v>45558</v>
      </c>
      <c r="B133" s="5">
        <v>27807452.140000001</v>
      </c>
      <c r="C133" s="6">
        <v>9.8432999999999993</v>
      </c>
      <c r="D133" s="1">
        <v>9.8953000000000007</v>
      </c>
      <c r="E133" s="3">
        <f>(D133-C133)</f>
        <v>5.2000000000001378E-2</v>
      </c>
      <c r="F133" s="2">
        <f>+E133/C133</f>
        <v>5.2827811811081019E-3</v>
      </c>
      <c r="K133" s="1">
        <f>IF(E133&gt;0,1,0)</f>
        <v>1</v>
      </c>
      <c r="L133" s="1">
        <f>IF(E133&lt;0,1,0)</f>
        <v>0</v>
      </c>
    </row>
    <row r="134" spans="1:12" ht="15.75" x14ac:dyDescent="0.3">
      <c r="A134" s="4">
        <v>45559</v>
      </c>
      <c r="B134" s="5">
        <v>27905802.16</v>
      </c>
      <c r="C134" s="6">
        <v>9.8781999999999996</v>
      </c>
      <c r="D134" s="1">
        <v>9.9177999999999997</v>
      </c>
      <c r="E134" s="3">
        <f>(D134-C134)</f>
        <v>3.960000000000008E-2</v>
      </c>
      <c r="F134" s="2">
        <f>+E134/C134</f>
        <v>4.0088275191836652E-3</v>
      </c>
      <c r="K134" s="1">
        <f>IF(E134&gt;0,1,0)</f>
        <v>1</v>
      </c>
      <c r="L134" s="1">
        <f>IF(E134&lt;0,1,0)</f>
        <v>0</v>
      </c>
    </row>
    <row r="135" spans="1:12" ht="15.75" x14ac:dyDescent="0.3">
      <c r="A135" s="4">
        <v>45560</v>
      </c>
      <c r="B135" s="5">
        <v>27789268.399999999</v>
      </c>
      <c r="C135" s="6">
        <v>9.8369</v>
      </c>
      <c r="D135" s="1">
        <v>9.8918999999999997</v>
      </c>
      <c r="E135" s="3">
        <f>(D135-C135)</f>
        <v>5.4999999999999716E-2</v>
      </c>
      <c r="F135" s="2">
        <f>+E135/C135</f>
        <v>5.5911923471825189E-3</v>
      </c>
      <c r="K135" s="1">
        <f>IF(E135&gt;0,1,0)</f>
        <v>1</v>
      </c>
      <c r="L135" s="1">
        <f>IF(E135&lt;0,1,0)</f>
        <v>0</v>
      </c>
    </row>
    <row r="136" spans="1:12" ht="15.75" x14ac:dyDescent="0.3">
      <c r="A136" s="4">
        <v>45561</v>
      </c>
      <c r="B136" s="5">
        <v>28138433.600000001</v>
      </c>
      <c r="C136" s="6">
        <v>9.9604999999999997</v>
      </c>
      <c r="D136" s="1">
        <v>10.0505</v>
      </c>
      <c r="E136" s="3">
        <f>(D136-C136)</f>
        <v>8.9999999999999858E-2</v>
      </c>
      <c r="F136" s="2">
        <f>+E136/C136</f>
        <v>9.0356909793684916E-3</v>
      </c>
      <c r="K136" s="1">
        <f>IF(E136&gt;0,1,0)</f>
        <v>1</v>
      </c>
      <c r="L136" s="1">
        <f>IF(E136&lt;0,1,0)</f>
        <v>0</v>
      </c>
    </row>
    <row r="137" spans="1:12" ht="15.75" x14ac:dyDescent="0.3">
      <c r="A137" s="4">
        <v>45562</v>
      </c>
      <c r="B137" s="5">
        <v>28275362.600000001</v>
      </c>
      <c r="C137" s="6">
        <v>10.009</v>
      </c>
      <c r="D137" s="1">
        <v>9.9905000000000008</v>
      </c>
      <c r="E137" s="3">
        <f>(D137-C137)</f>
        <v>-1.8499999999999517E-2</v>
      </c>
      <c r="F137" s="2">
        <f>+E137/C137</f>
        <v>-1.8483364971525144E-3</v>
      </c>
      <c r="K137" s="1">
        <f>IF(E137&gt;0,1,0)</f>
        <v>0</v>
      </c>
      <c r="L137" s="1">
        <f>IF(E137&lt;0,1,0)</f>
        <v>1</v>
      </c>
    </row>
    <row r="138" spans="1:12" ht="15.75" x14ac:dyDescent="0.3">
      <c r="A138" s="4">
        <v>45565</v>
      </c>
      <c r="B138" s="5">
        <v>27976214.469999999</v>
      </c>
      <c r="C138" s="6">
        <v>9.9031000000000002</v>
      </c>
      <c r="D138" s="1">
        <v>9.9410000000000007</v>
      </c>
      <c r="E138" s="3">
        <f>(D138-C138)</f>
        <v>3.7900000000000489E-2</v>
      </c>
      <c r="F138" s="2">
        <f>+E138/C138</f>
        <v>3.8270844483041157E-3</v>
      </c>
      <c r="G138" s="1">
        <f>SUM(K$2:K138)</f>
        <v>109</v>
      </c>
      <c r="H138" s="1">
        <f>SUM(L$2:L138)</f>
        <v>28</v>
      </c>
      <c r="K138" s="1">
        <f>IF(E138&gt;0,1,0)</f>
        <v>1</v>
      </c>
      <c r="L138" s="1">
        <f>IF(E138&lt;0,1,0)</f>
        <v>0</v>
      </c>
    </row>
    <row r="139" spans="1:12" ht="15.75" x14ac:dyDescent="0.3">
      <c r="A139" s="4">
        <v>45566</v>
      </c>
      <c r="B139" s="5">
        <v>27743688.23</v>
      </c>
      <c r="C139" s="5">
        <v>9.8208000000000002</v>
      </c>
      <c r="D139" s="1">
        <v>9.8704999999999998</v>
      </c>
      <c r="E139" s="3">
        <f>(D139-C139)</f>
        <v>4.9699999999999633E-2</v>
      </c>
      <c r="F139" s="2">
        <f>+E139/C139</f>
        <v>5.0606875203649026E-3</v>
      </c>
      <c r="G139" s="1">
        <f>SUM(K$2:K139)</f>
        <v>110</v>
      </c>
      <c r="H139" s="1">
        <f>SUM(L$2:L139)</f>
        <v>28</v>
      </c>
      <c r="K139" s="1">
        <f>IF(E139&gt;0,1,0)</f>
        <v>1</v>
      </c>
      <c r="L139" s="1">
        <f>IF(E139&lt;0,1,0)</f>
        <v>0</v>
      </c>
    </row>
    <row r="140" spans="1:12" ht="15.75" x14ac:dyDescent="0.3">
      <c r="A140" s="4">
        <v>45567</v>
      </c>
      <c r="B140" s="5">
        <v>27741609.390000001</v>
      </c>
      <c r="C140" s="5">
        <v>9.82</v>
      </c>
      <c r="D140" s="1">
        <v>9.91</v>
      </c>
      <c r="E140" s="3">
        <f>(D140-C140)</f>
        <v>8.9999999999999858E-2</v>
      </c>
      <c r="F140" s="2">
        <f>+E140/C140</f>
        <v>9.1649694501018189E-3</v>
      </c>
      <c r="G140" s="1">
        <f>SUM(K$2:K140)</f>
        <v>111</v>
      </c>
      <c r="H140" s="1">
        <f>SUM(L$2:L140)</f>
        <v>28</v>
      </c>
      <c r="K140" s="1">
        <f>IF(E140&gt;0,1,0)</f>
        <v>1</v>
      </c>
      <c r="L140" s="1">
        <f>IF(E140&lt;0,1,0)</f>
        <v>0</v>
      </c>
    </row>
    <row r="141" spans="1:12" ht="15.75" x14ac:dyDescent="0.3">
      <c r="A141" s="4">
        <v>45568</v>
      </c>
      <c r="B141" s="5">
        <v>27471685.280000001</v>
      </c>
      <c r="C141" s="5">
        <v>9.7245000000000008</v>
      </c>
      <c r="D141" s="1">
        <v>9.7204999999999995</v>
      </c>
      <c r="E141" s="3">
        <f>(D141-C141)</f>
        <v>-4.0000000000013358E-3</v>
      </c>
      <c r="F141" s="2">
        <f>+E141/C141</f>
        <v>-4.1133220216991469E-4</v>
      </c>
      <c r="G141" s="1">
        <f>SUM(K$2:K141)</f>
        <v>111</v>
      </c>
      <c r="H141" s="1">
        <f>SUM(L$2:L141)</f>
        <v>29</v>
      </c>
      <c r="K141" s="1">
        <f>IF(E141&gt;0,1,0)</f>
        <v>0</v>
      </c>
      <c r="L141" s="1">
        <f>IF(E141&lt;0,1,0)</f>
        <v>1</v>
      </c>
    </row>
    <row r="142" spans="1:12" ht="15.75" x14ac:dyDescent="0.3">
      <c r="A142" s="4">
        <v>45569</v>
      </c>
      <c r="B142" s="5">
        <v>27481981.239999998</v>
      </c>
      <c r="C142" s="5">
        <v>9.7280999999999995</v>
      </c>
      <c r="D142" s="1">
        <v>9.7904999999999998</v>
      </c>
      <c r="E142" s="3">
        <f>(D142-C142)</f>
        <v>6.2400000000000233E-2</v>
      </c>
      <c r="F142" s="2">
        <f>+E142/C142</f>
        <v>6.4144077466309181E-3</v>
      </c>
      <c r="G142" s="1">
        <f>SUM(K$2:K142)</f>
        <v>112</v>
      </c>
      <c r="H142" s="1">
        <f>SUM(L$2:L142)</f>
        <v>29</v>
      </c>
      <c r="K142" s="1">
        <f>IF(E142&gt;0,1,0)</f>
        <v>1</v>
      </c>
      <c r="L142" s="1">
        <f>IF(E142&lt;0,1,0)</f>
        <v>0</v>
      </c>
    </row>
    <row r="143" spans="1:12" ht="15.75" x14ac:dyDescent="0.3">
      <c r="A143" s="4">
        <v>45572</v>
      </c>
      <c r="B143" s="5">
        <v>27345255.18</v>
      </c>
      <c r="C143" s="5">
        <v>9.6797000000000004</v>
      </c>
      <c r="D143" s="1">
        <v>9.6906999999999996</v>
      </c>
      <c r="E143" s="3">
        <f>(D143-C143)</f>
        <v>1.0999999999999233E-2</v>
      </c>
      <c r="F143" s="2">
        <f>+E143/C143</f>
        <v>1.1363988553363463E-3</v>
      </c>
      <c r="G143" s="1">
        <f>SUM(K$2:K143)</f>
        <v>113</v>
      </c>
      <c r="H143" s="1">
        <f>SUM(L$2:L143)</f>
        <v>29</v>
      </c>
      <c r="K143" s="1">
        <f>IF(E143&gt;0,1,0)</f>
        <v>1</v>
      </c>
      <c r="L143" s="1">
        <f>IF(E143&lt;0,1,0)</f>
        <v>0</v>
      </c>
    </row>
    <row r="144" spans="1:12" ht="15.75" x14ac:dyDescent="0.3">
      <c r="A144" s="4">
        <v>45573</v>
      </c>
      <c r="B144" s="5">
        <v>27475495.199999999</v>
      </c>
      <c r="C144" s="5">
        <v>9.7257999999999996</v>
      </c>
      <c r="D144" s="1">
        <v>9.7806999999999995</v>
      </c>
      <c r="E144" s="3">
        <f>(D144-C144)</f>
        <v>5.4899999999999949E-2</v>
      </c>
      <c r="F144" s="2">
        <f>+E144/C144</f>
        <v>5.6447798638672346E-3</v>
      </c>
      <c r="G144" s="1">
        <f>SUM(K$2:K144)</f>
        <v>114</v>
      </c>
      <c r="H144" s="1">
        <f>SUM(L$2:L144)</f>
        <v>29</v>
      </c>
      <c r="K144" s="1">
        <f>IF(E144&gt;0,1,0)</f>
        <v>1</v>
      </c>
      <c r="L144" s="1">
        <f>IF(E144&lt;0,1,0)</f>
        <v>0</v>
      </c>
    </row>
    <row r="145" spans="1:12" ht="15.75" x14ac:dyDescent="0.3">
      <c r="A145" s="4">
        <v>45574</v>
      </c>
      <c r="B145" s="5">
        <v>27636893.690000001</v>
      </c>
      <c r="C145" s="5">
        <v>9.7829999999999995</v>
      </c>
      <c r="D145" s="1">
        <v>9.8351000000000006</v>
      </c>
      <c r="E145" s="3">
        <f>(D145-C145)</f>
        <v>5.2100000000001145E-2</v>
      </c>
      <c r="F145" s="2">
        <f>+E145/C145</f>
        <v>5.3255647551876881E-3</v>
      </c>
      <c r="G145" s="1">
        <f>SUM(K$2:K145)</f>
        <v>115</v>
      </c>
      <c r="H145" s="1">
        <f>SUM(L$2:L145)</f>
        <v>29</v>
      </c>
      <c r="K145" s="1">
        <f>IF(E145&gt;0,1,0)</f>
        <v>1</v>
      </c>
      <c r="L145" s="1">
        <f>IF(E145&lt;0,1,0)</f>
        <v>0</v>
      </c>
    </row>
    <row r="146" spans="1:12" ht="15.75" x14ac:dyDescent="0.3">
      <c r="A146" s="4">
        <v>45575</v>
      </c>
      <c r="B146" s="5">
        <v>27545190.82</v>
      </c>
      <c r="C146" s="5">
        <v>9.7505000000000006</v>
      </c>
      <c r="D146" s="1">
        <v>9.9</v>
      </c>
      <c r="E146" s="3">
        <f>(D146-C146)</f>
        <v>0.14949999999999974</v>
      </c>
      <c r="F146" s="2">
        <f>+E146/C146</f>
        <v>1.5332547048869261E-2</v>
      </c>
      <c r="G146" s="1">
        <f>SUM(K$2:K146)</f>
        <v>116</v>
      </c>
      <c r="H146" s="1">
        <f>SUM(L$2:L146)</f>
        <v>29</v>
      </c>
      <c r="K146" s="1">
        <f>IF(E146&gt;0,1,0)</f>
        <v>1</v>
      </c>
      <c r="L146" s="1">
        <f>IF(E146&lt;0,1,0)</f>
        <v>0</v>
      </c>
    </row>
    <row r="147" spans="1:12" ht="15.75" x14ac:dyDescent="0.3">
      <c r="A147" s="4">
        <v>45576</v>
      </c>
      <c r="B147" s="1">
        <v>27751884.41</v>
      </c>
      <c r="C147" s="1">
        <v>9.8237000000000005</v>
      </c>
      <c r="D147" s="1">
        <v>9.9250000000000007</v>
      </c>
      <c r="E147" s="3">
        <f>(D147-C147)</f>
        <v>0.10130000000000017</v>
      </c>
      <c r="F147" s="2">
        <f>+E147/C147</f>
        <v>1.0311796980771009E-2</v>
      </c>
      <c r="G147" s="1">
        <f>SUM(K$2:K147)</f>
        <v>117</v>
      </c>
      <c r="H147" s="1">
        <f>SUM(L$2:L147)</f>
        <v>29</v>
      </c>
      <c r="K147" s="1">
        <f>IF(E147&gt;0,1,0)</f>
        <v>1</v>
      </c>
      <c r="L147" s="1">
        <f>IF(E147&lt;0,1,0)</f>
        <v>0</v>
      </c>
    </row>
    <row r="148" spans="1:12" ht="15.75" x14ac:dyDescent="0.3">
      <c r="A148" s="4">
        <v>45579</v>
      </c>
      <c r="B148" s="1">
        <v>27906101.489999998</v>
      </c>
      <c r="C148" s="1">
        <v>9.8782999999999994</v>
      </c>
      <c r="D148" s="1">
        <v>9.9250000000000007</v>
      </c>
      <c r="E148" s="3">
        <f>(D148-C148)</f>
        <v>4.6700000000001296E-2</v>
      </c>
      <c r="F148" s="2">
        <f>+E148/C148</f>
        <v>4.727534089873895E-3</v>
      </c>
      <c r="G148" s="1">
        <f>SUM(K$2:K148)</f>
        <v>118</v>
      </c>
      <c r="H148" s="1">
        <f>SUM(L$2:L148)</f>
        <v>29</v>
      </c>
      <c r="K148" s="1">
        <f>IF(E148&gt;0,1,0)</f>
        <v>1</v>
      </c>
      <c r="L148" s="1">
        <f>IF(E148&lt;0,1,0)</f>
        <v>0</v>
      </c>
    </row>
    <row r="149" spans="1:12" ht="15.75" x14ac:dyDescent="0.3">
      <c r="A149" s="4">
        <v>45580</v>
      </c>
      <c r="B149" s="1">
        <v>27583042.260000002</v>
      </c>
      <c r="C149" s="1">
        <v>9.7638999999999996</v>
      </c>
      <c r="D149" s="1">
        <v>9.7910000000000004</v>
      </c>
      <c r="E149" s="3">
        <f>(D149-C149)</f>
        <v>2.710000000000079E-2</v>
      </c>
      <c r="F149" s="2">
        <f>+E149/C149</f>
        <v>2.7755302696669151E-3</v>
      </c>
      <c r="G149" s="1">
        <f>SUM(K$2:K149)</f>
        <v>119</v>
      </c>
      <c r="H149" s="1">
        <f>SUM(L$2:L149)</f>
        <v>29</v>
      </c>
      <c r="K149" s="1">
        <f>IF(E149&gt;0,1,0)</f>
        <v>1</v>
      </c>
      <c r="L149" s="1">
        <f>IF(E149&lt;0,1,0)</f>
        <v>0</v>
      </c>
    </row>
    <row r="150" spans="1:12" ht="15.75" x14ac:dyDescent="0.3">
      <c r="A150" s="4">
        <v>45581</v>
      </c>
      <c r="B150" s="1">
        <v>27479049.359999999</v>
      </c>
      <c r="C150" s="1">
        <v>9.7271000000000001</v>
      </c>
      <c r="D150" s="1">
        <v>9.7603000000000009</v>
      </c>
      <c r="E150" s="3">
        <f>(D150-C150)</f>
        <v>3.3200000000000784E-2</v>
      </c>
      <c r="F150" s="2">
        <f>+E150/C150</f>
        <v>3.4131447193922943E-3</v>
      </c>
      <c r="G150" s="1">
        <f>SUM(K$2:K150)</f>
        <v>120</v>
      </c>
      <c r="H150" s="1">
        <f>SUM(L$2:L150)</f>
        <v>29</v>
      </c>
      <c r="K150" s="1">
        <f>IF(E150&gt;0,1,0)</f>
        <v>1</v>
      </c>
      <c r="L150" s="1">
        <f>IF(E150&lt;0,1,0)</f>
        <v>0</v>
      </c>
    </row>
    <row r="151" spans="1:12" ht="15.75" x14ac:dyDescent="0.3">
      <c r="A151" s="4">
        <v>45582</v>
      </c>
      <c r="B151" s="1">
        <v>27725340.289999999</v>
      </c>
      <c r="C151" s="1">
        <v>9.7281999999999993</v>
      </c>
      <c r="D151" s="1">
        <v>9.7805</v>
      </c>
      <c r="E151" s="3">
        <f>(D151-C151)</f>
        <v>5.2300000000000679E-2</v>
      </c>
      <c r="F151" s="2">
        <f>+E151/C151</f>
        <v>5.3761230237865882E-3</v>
      </c>
      <c r="G151" s="1">
        <f>SUM(K$2:K151)</f>
        <v>121</v>
      </c>
      <c r="H151" s="1">
        <f>SUM(L$2:L151)</f>
        <v>29</v>
      </c>
      <c r="K151" s="1">
        <f>IF(E151&gt;0,1,0)</f>
        <v>1</v>
      </c>
      <c r="L151" s="1">
        <f>IF(E151&lt;0,1,0)</f>
        <v>0</v>
      </c>
    </row>
    <row r="152" spans="1:12" ht="15.75" x14ac:dyDescent="0.3">
      <c r="A152" s="4">
        <v>45583</v>
      </c>
      <c r="B152" s="1">
        <v>27987339.02</v>
      </c>
      <c r="C152" s="1">
        <v>9.8201000000000001</v>
      </c>
      <c r="D152" s="1">
        <v>9.8156999999999996</v>
      </c>
      <c r="E152" s="3">
        <f>(D152-C152)</f>
        <v>-4.4000000000004036E-3</v>
      </c>
      <c r="F152" s="2">
        <f>+E152/C152</f>
        <v>-4.4806061038079079E-4</v>
      </c>
      <c r="G152" s="1">
        <f>SUM(K$2:K152)</f>
        <v>121</v>
      </c>
      <c r="H152" s="1">
        <f>SUM(L$2:L152)</f>
        <v>30</v>
      </c>
      <c r="K152" s="1">
        <f>IF(E152&gt;0,1,0)</f>
        <v>0</v>
      </c>
      <c r="L152" s="1">
        <f>IF(E152&lt;0,1,0)</f>
        <v>1</v>
      </c>
    </row>
    <row r="153" spans="1:12" ht="15.75" x14ac:dyDescent="0.3">
      <c r="A153" s="4">
        <v>45586</v>
      </c>
      <c r="B153" s="1">
        <v>27732768.190000001</v>
      </c>
      <c r="C153" s="1">
        <v>9.7308000000000003</v>
      </c>
      <c r="D153" s="1">
        <v>9.7703000000000007</v>
      </c>
      <c r="E153" s="3">
        <f>(D153-C153)</f>
        <v>3.9500000000000313E-2</v>
      </c>
      <c r="F153" s="2">
        <f>+E153/C153</f>
        <v>4.0592757018950458E-3</v>
      </c>
      <c r="G153" s="1">
        <f>SUM(K$2:K153)</f>
        <v>122</v>
      </c>
      <c r="H153" s="1">
        <f>SUM(L$2:L153)</f>
        <v>30</v>
      </c>
      <c r="K153" s="1">
        <f>IF(E153&gt;0,1,0)</f>
        <v>1</v>
      </c>
      <c r="L153" s="1">
        <f>IF(E153&lt;0,1,0)</f>
        <v>0</v>
      </c>
    </row>
    <row r="154" spans="1:12" ht="15.75" x14ac:dyDescent="0.3">
      <c r="A154" s="4">
        <v>45587</v>
      </c>
      <c r="B154" s="1">
        <v>27617937.420000002</v>
      </c>
      <c r="C154" s="1">
        <v>9.6905000000000001</v>
      </c>
      <c r="D154" s="1">
        <v>9.7050000000000001</v>
      </c>
      <c r="E154" s="3">
        <f>(D154-C154)</f>
        <v>1.4499999999999957E-2</v>
      </c>
      <c r="F154" s="2">
        <f>+E154/C154</f>
        <v>1.4963108198751309E-3</v>
      </c>
      <c r="G154" s="1">
        <f>SUM(K$2:K154)</f>
        <v>123</v>
      </c>
      <c r="H154" s="1">
        <f>SUM(L$2:L154)</f>
        <v>30</v>
      </c>
      <c r="K154" s="1">
        <f>IF(E154&gt;0,1,0)</f>
        <v>1</v>
      </c>
      <c r="L154" s="1">
        <f>IF(E154&lt;0,1,0)</f>
        <v>0</v>
      </c>
    </row>
    <row r="155" spans="1:12" ht="15.75" x14ac:dyDescent="0.3">
      <c r="A155" s="4">
        <v>45588</v>
      </c>
      <c r="B155" s="1">
        <v>27991815.68</v>
      </c>
      <c r="C155" s="1">
        <v>9.6524000000000001</v>
      </c>
      <c r="D155" s="1">
        <v>9.6349999999999998</v>
      </c>
      <c r="E155" s="3">
        <f>(D155-C155)</f>
        <v>-1.7400000000000304E-2</v>
      </c>
      <c r="F155" s="2">
        <f>+E155/C155</f>
        <v>-1.802660478223064E-3</v>
      </c>
      <c r="G155" s="1">
        <f>SUM(K$2:K155)</f>
        <v>123</v>
      </c>
      <c r="H155" s="1">
        <f>SUM(L$2:L155)</f>
        <v>31</v>
      </c>
      <c r="K155" s="1">
        <f>IF(E155&gt;0,1,0)</f>
        <v>0</v>
      </c>
      <c r="L155" s="1">
        <f>IF(E155&lt;0,1,0)</f>
        <v>1</v>
      </c>
    </row>
    <row r="156" spans="1:12" ht="15.75" x14ac:dyDescent="0.3">
      <c r="A156" s="4">
        <v>45589</v>
      </c>
      <c r="B156" s="1">
        <v>27524896.690000001</v>
      </c>
      <c r="C156" s="1">
        <v>9.4913000000000007</v>
      </c>
      <c r="D156" s="1">
        <v>9.5050000000000008</v>
      </c>
      <c r="E156" s="3">
        <f>(D156-C156)</f>
        <v>1.3700000000000045E-2</v>
      </c>
      <c r="F156" s="2">
        <f>+E156/C156</f>
        <v>1.443427138537402E-3</v>
      </c>
      <c r="G156" s="1">
        <f>SUM(K$2:K156)</f>
        <v>124</v>
      </c>
      <c r="H156" s="1">
        <f>SUM(L$2:L156)</f>
        <v>31</v>
      </c>
      <c r="K156" s="1">
        <f>IF(E156&gt;0,1,0)</f>
        <v>1</v>
      </c>
      <c r="L156" s="1">
        <f>IF(E156&lt;0,1,0)</f>
        <v>0</v>
      </c>
    </row>
    <row r="157" spans="1:12" ht="15.75" x14ac:dyDescent="0.3">
      <c r="A157" s="4">
        <v>45590</v>
      </c>
      <c r="B157" s="1">
        <v>27562469.289999999</v>
      </c>
      <c r="C157" s="1">
        <v>9.5043000000000006</v>
      </c>
      <c r="D157" s="1">
        <v>9.4856999999999996</v>
      </c>
      <c r="E157" s="3">
        <f>(D157-C157)</f>
        <v>-1.860000000000106E-2</v>
      </c>
      <c r="F157" s="2">
        <f>+E157/C157</f>
        <v>-1.9570089327989497E-3</v>
      </c>
      <c r="G157" s="1">
        <f>SUM(K$2:K157)</f>
        <v>124</v>
      </c>
      <c r="H157" s="1">
        <f>SUM(L$2:L157)</f>
        <v>32</v>
      </c>
      <c r="K157" s="1">
        <f>IF(E157&gt;0,1,0)</f>
        <v>0</v>
      </c>
      <c r="L157" s="1">
        <f>IF(E157&lt;0,1,0)</f>
        <v>1</v>
      </c>
    </row>
    <row r="158" spans="1:12" ht="15.75" x14ac:dyDescent="0.3">
      <c r="A158" s="4">
        <v>45593</v>
      </c>
      <c r="B158" s="1">
        <v>27606399.050000001</v>
      </c>
      <c r="C158" s="1">
        <v>9.5193999999999992</v>
      </c>
      <c r="D158" s="1">
        <v>9.5352999999999994</v>
      </c>
      <c r="E158" s="3">
        <f>(D158-C158)</f>
        <v>1.5900000000000247E-2</v>
      </c>
      <c r="F158" s="2">
        <f>+E158/C158</f>
        <v>1.6702733365548509E-3</v>
      </c>
      <c r="G158" s="1">
        <f>SUM(K$2:K158)</f>
        <v>125</v>
      </c>
      <c r="H158" s="1">
        <f>SUM(L$2:L158)</f>
        <v>32</v>
      </c>
      <c r="K158" s="1">
        <f>IF(E158&gt;0,1,0)</f>
        <v>1</v>
      </c>
      <c r="L158" s="1">
        <f>IF(E158&lt;0,1,0)</f>
        <v>0</v>
      </c>
    </row>
    <row r="159" spans="1:12" ht="15.75" x14ac:dyDescent="0.3">
      <c r="A159" s="4">
        <v>45594</v>
      </c>
      <c r="B159" s="1">
        <v>27609146.309999999</v>
      </c>
      <c r="C159" s="1">
        <v>9.5204000000000004</v>
      </c>
      <c r="D159" s="1">
        <v>9.5317000000000007</v>
      </c>
      <c r="E159" s="3">
        <f>(D159-C159)</f>
        <v>1.130000000000031E-2</v>
      </c>
      <c r="F159" s="2">
        <f>+E159/C159</f>
        <v>1.1869249191210779E-3</v>
      </c>
      <c r="G159" s="1">
        <f>SUM(K$2:K159)</f>
        <v>126</v>
      </c>
      <c r="H159" s="1">
        <f>SUM(L$2:L159)</f>
        <v>32</v>
      </c>
      <c r="K159" s="1">
        <f>IF(E159&gt;0,1,0)</f>
        <v>1</v>
      </c>
      <c r="L159" s="1">
        <f>IF(E159&lt;0,1,0)</f>
        <v>0</v>
      </c>
    </row>
    <row r="160" spans="1:12" ht="15.75" x14ac:dyDescent="0.3">
      <c r="A160" s="4">
        <v>45595</v>
      </c>
      <c r="B160" s="1">
        <v>27350595.539999999</v>
      </c>
      <c r="C160" s="1">
        <v>9.4312000000000005</v>
      </c>
      <c r="D160" s="1">
        <v>9.4357000000000006</v>
      </c>
      <c r="E160" s="3">
        <f>(D160-C160)</f>
        <v>4.5000000000001705E-3</v>
      </c>
      <c r="F160" s="2">
        <f>+E160/C160</f>
        <v>4.7713970650608303E-4</v>
      </c>
      <c r="G160" s="1">
        <f>SUM(K$2:K160)</f>
        <v>127</v>
      </c>
      <c r="H160" s="1">
        <f>SUM(L$2:L160)</f>
        <v>32</v>
      </c>
      <c r="K160" s="1">
        <f>IF(E160&gt;0,1,0)</f>
        <v>1</v>
      </c>
      <c r="L160" s="1">
        <f>IF(E160&lt;0,1,0)</f>
        <v>0</v>
      </c>
    </row>
    <row r="161" spans="1:12" ht="15.75" x14ac:dyDescent="0.3">
      <c r="A161" s="4">
        <v>45596</v>
      </c>
      <c r="B161" s="1">
        <v>26953954</v>
      </c>
      <c r="C161" s="1">
        <v>9.2944999999999993</v>
      </c>
      <c r="D161" s="1">
        <v>9.2799999999999994</v>
      </c>
      <c r="E161" s="3">
        <f>(D161-C161)</f>
        <v>-1.4499999999999957E-2</v>
      </c>
      <c r="F161" s="2">
        <f>+E161/C161</f>
        <v>-1.5600624024960953E-3</v>
      </c>
      <c r="G161" s="1">
        <f>SUM(K$2:K161)</f>
        <v>127</v>
      </c>
      <c r="H161" s="1">
        <f>SUM(L$2:L161)</f>
        <v>33</v>
      </c>
      <c r="K161" s="1">
        <f>IF(E161&gt;0,1,0)</f>
        <v>0</v>
      </c>
      <c r="L161" s="1">
        <f>IF(E161&lt;0,1,0)</f>
        <v>1</v>
      </c>
    </row>
    <row r="162" spans="1:12" ht="15.75" x14ac:dyDescent="0.3">
      <c r="A162" s="4">
        <v>45597</v>
      </c>
      <c r="B162" s="1">
        <v>27084749.140000001</v>
      </c>
      <c r="C162" s="1">
        <v>9.3396000000000008</v>
      </c>
      <c r="D162" s="1">
        <v>9.3412000000000006</v>
      </c>
      <c r="E162" s="3">
        <f>(D162-C162)</f>
        <v>1.5999999999998238E-3</v>
      </c>
      <c r="F162" s="2">
        <f>+E162/C162</f>
        <v>1.7131354661867998E-4</v>
      </c>
      <c r="G162" s="1">
        <f>SUM(K$2:K162)</f>
        <v>128</v>
      </c>
      <c r="H162" s="1">
        <f>SUM(L$2:L162)</f>
        <v>33</v>
      </c>
      <c r="K162" s="1">
        <f>IF(E162&gt;0,1,0)</f>
        <v>1</v>
      </c>
      <c r="L162" s="1">
        <f>IF(E162&lt;0,1,0)</f>
        <v>0</v>
      </c>
    </row>
    <row r="163" spans="1:12" ht="15.75" x14ac:dyDescent="0.3">
      <c r="A163" s="4">
        <v>45600</v>
      </c>
      <c r="B163" s="1">
        <v>26994143.809999999</v>
      </c>
      <c r="C163" s="1">
        <v>9.3082999999999991</v>
      </c>
      <c r="D163" s="1">
        <v>9.3164999999999996</v>
      </c>
      <c r="E163" s="3">
        <f>(D163-C163)</f>
        <v>8.2000000000004292E-3</v>
      </c>
      <c r="F163" s="2">
        <f>+E163/C163</f>
        <v>8.8093421999725294E-4</v>
      </c>
      <c r="G163" s="1">
        <f>SUM(K$2:K163)</f>
        <v>129</v>
      </c>
      <c r="H163" s="1">
        <f>SUM(L$2:L163)</f>
        <v>33</v>
      </c>
      <c r="K163" s="1">
        <f>IF(E163&gt;0,1,0)</f>
        <v>1</v>
      </c>
      <c r="L163" s="1">
        <f>IF(E163&lt;0,1,0)</f>
        <v>0</v>
      </c>
    </row>
    <row r="164" spans="1:12" ht="15.75" x14ac:dyDescent="0.3">
      <c r="A164" s="4">
        <v>45601</v>
      </c>
      <c r="B164" s="1">
        <v>27296025.52</v>
      </c>
      <c r="C164" s="1">
        <v>9.4123999999999999</v>
      </c>
      <c r="D164" s="1">
        <v>9.4415999999999993</v>
      </c>
      <c r="E164" s="3">
        <f>(D164-C164)</f>
        <v>2.9199999999999449E-2</v>
      </c>
      <c r="F164" s="2">
        <f>+E164/C164</f>
        <v>3.102290595384753E-3</v>
      </c>
      <c r="G164" s="1">
        <f>SUM(K$2:K164)</f>
        <v>130</v>
      </c>
      <c r="H164" s="1">
        <f>SUM(L$2:L164)</f>
        <v>33</v>
      </c>
      <c r="K164" s="1">
        <f>IF(E164&gt;0,1,0)</f>
        <v>1</v>
      </c>
      <c r="L164" s="1">
        <f>IF(E164&lt;0,1,0)</f>
        <v>0</v>
      </c>
    </row>
    <row r="165" spans="1:12" ht="15.75" x14ac:dyDescent="0.3">
      <c r="A165" s="4">
        <v>45602</v>
      </c>
      <c r="B165" s="1">
        <v>27233733.079999998</v>
      </c>
      <c r="C165" s="1">
        <v>9.3909000000000002</v>
      </c>
      <c r="D165" s="1">
        <v>9.4555000000000007</v>
      </c>
      <c r="E165" s="3">
        <f>(D165-C165)</f>
        <v>6.4600000000000435E-2</v>
      </c>
      <c r="F165" s="2">
        <f>+E165/C165</f>
        <v>6.878999882865373E-3</v>
      </c>
      <c r="G165" s="1">
        <f>SUM(K$2:K165)</f>
        <v>131</v>
      </c>
      <c r="H165" s="1">
        <f>SUM(L$2:L165)</f>
        <v>33</v>
      </c>
      <c r="K165" s="1">
        <f>IF(E165&gt;0,1,0)</f>
        <v>1</v>
      </c>
      <c r="L165" s="1">
        <f>IF(E165&lt;0,1,0)</f>
        <v>0</v>
      </c>
    </row>
    <row r="166" spans="1:12" ht="15.75" x14ac:dyDescent="0.3">
      <c r="A166" s="4">
        <v>45603</v>
      </c>
      <c r="B166" s="1">
        <v>27374905.449999999</v>
      </c>
      <c r="C166" s="1">
        <v>9.4396000000000004</v>
      </c>
      <c r="D166" s="1">
        <v>9.4649999999999999</v>
      </c>
      <c r="E166" s="3">
        <f>(D166-C166)</f>
        <v>2.5399999999999423E-2</v>
      </c>
      <c r="F166" s="2">
        <f>+E166/C166</f>
        <v>2.6907919827110706E-3</v>
      </c>
      <c r="G166" s="1">
        <f>SUM(K$2:K166)</f>
        <v>132</v>
      </c>
      <c r="H166" s="1">
        <f>SUM(L$2:L166)</f>
        <v>33</v>
      </c>
      <c r="K166" s="1">
        <f>IF(E166&gt;0,1,0)</f>
        <v>1</v>
      </c>
      <c r="L166" s="1">
        <f>IF(E166&lt;0,1,0)</f>
        <v>0</v>
      </c>
    </row>
    <row r="167" spans="1:12" ht="15.75" x14ac:dyDescent="0.3">
      <c r="A167" s="4">
        <v>45604</v>
      </c>
      <c r="B167" s="1">
        <v>27321092.920000002</v>
      </c>
      <c r="C167" s="1">
        <v>9.4210999999999991</v>
      </c>
      <c r="D167" s="1">
        <v>9.4152000000000005</v>
      </c>
      <c r="E167" s="3">
        <f>(D167-C167)</f>
        <v>-5.8999999999986841E-3</v>
      </c>
      <c r="F167" s="2">
        <f>+E167/C167</f>
        <v>-6.2625383447778755E-4</v>
      </c>
      <c r="G167" s="1">
        <f>SUM(K$2:K167)</f>
        <v>132</v>
      </c>
      <c r="H167" s="1">
        <f>SUM(L$2:L167)</f>
        <v>34</v>
      </c>
      <c r="K167" s="1">
        <f>IF(E167&gt;0,1,0)</f>
        <v>0</v>
      </c>
      <c r="L167" s="1">
        <f>IF(E167&lt;0,1,0)</f>
        <v>1</v>
      </c>
    </row>
    <row r="168" spans="1:12" ht="15.75" x14ac:dyDescent="0.3">
      <c r="A168" s="4">
        <v>45607</v>
      </c>
      <c r="B168" s="1">
        <v>27523853.649999999</v>
      </c>
      <c r="C168" s="1">
        <v>9.4909999999999997</v>
      </c>
      <c r="D168" s="1">
        <v>9.4856999999999996</v>
      </c>
      <c r="E168" s="3">
        <f>(D168-C168)</f>
        <v>-5.3000000000000824E-3</v>
      </c>
      <c r="F168" s="2">
        <f>+E168/C168</f>
        <v>-5.5842376988727031E-4</v>
      </c>
      <c r="G168" s="1">
        <f>SUM(K$2:K168)</f>
        <v>132</v>
      </c>
      <c r="H168" s="1">
        <f>SUM(L$2:L168)</f>
        <v>35</v>
      </c>
      <c r="K168" s="1">
        <f>IF(E168&gt;0,1,0)</f>
        <v>0</v>
      </c>
      <c r="L168" s="1">
        <f>IF(E168&lt;0,1,0)</f>
        <v>1</v>
      </c>
    </row>
    <row r="169" spans="1:12" ht="15.75" x14ac:dyDescent="0.3">
      <c r="A169" s="4">
        <v>45608</v>
      </c>
      <c r="B169" s="1">
        <v>27399919.059999999</v>
      </c>
      <c r="C169" s="1">
        <v>9.4481999999999999</v>
      </c>
      <c r="D169" s="1">
        <v>9.5008999999999997</v>
      </c>
      <c r="E169" s="3">
        <f>(D169-C169)</f>
        <v>5.2699999999999747E-2</v>
      </c>
      <c r="F169" s="2">
        <f>+E169/C169</f>
        <v>5.5777820113883858E-3</v>
      </c>
      <c r="G169" s="1">
        <f>SUM(K$2:K169)</f>
        <v>133</v>
      </c>
      <c r="H169" s="1">
        <f>SUM(L$2:L169)</f>
        <v>35</v>
      </c>
      <c r="K169" s="1">
        <f>IF(E169&gt;0,1,0)</f>
        <v>1</v>
      </c>
      <c r="L169" s="1">
        <f>IF(E169&lt;0,1,0)</f>
        <v>0</v>
      </c>
    </row>
    <row r="170" spans="1:12" ht="15.75" x14ac:dyDescent="0.3">
      <c r="A170" s="4">
        <v>45609</v>
      </c>
      <c r="B170" s="1">
        <v>27321084.629999999</v>
      </c>
      <c r="C170" s="1">
        <v>9.4210999999999991</v>
      </c>
      <c r="D170" s="1">
        <v>9.4250000000000007</v>
      </c>
      <c r="E170" s="3">
        <f>(D170-C170)</f>
        <v>3.9000000000015689E-3</v>
      </c>
      <c r="F170" s="2">
        <f>+E170/C170</f>
        <v>4.1396439906184727E-4</v>
      </c>
      <c r="G170" s="1">
        <f>SUM(K$2:K170)</f>
        <v>134</v>
      </c>
      <c r="H170" s="1">
        <f>SUM(L$2:L170)</f>
        <v>35</v>
      </c>
      <c r="K170" s="1">
        <f>IF(E170&gt;0,1,0)</f>
        <v>1</v>
      </c>
      <c r="L170" s="1">
        <f>IF(E170&lt;0,1,0)</f>
        <v>0</v>
      </c>
    </row>
    <row r="171" spans="1:12" ht="15.75" x14ac:dyDescent="0.3">
      <c r="A171" s="4">
        <v>45610</v>
      </c>
      <c r="B171" s="1">
        <v>27150979.32</v>
      </c>
      <c r="C171" s="1">
        <v>9.3623999999999992</v>
      </c>
      <c r="D171" s="1">
        <v>9.35</v>
      </c>
      <c r="E171" s="3">
        <f>(D171-C171)</f>
        <v>-1.2399999999999523E-2</v>
      </c>
      <c r="F171" s="2">
        <f>+E171/C171</f>
        <v>-1.3244467230624118E-3</v>
      </c>
      <c r="G171" s="1">
        <f>SUM(K$2:K171)</f>
        <v>134</v>
      </c>
      <c r="H171" s="1">
        <f>SUM(L$2:L171)</f>
        <v>36</v>
      </c>
      <c r="K171" s="1">
        <f>IF(E171&gt;0,1,0)</f>
        <v>0</v>
      </c>
      <c r="L171" s="1">
        <f>IF(E171&lt;0,1,0)</f>
        <v>1</v>
      </c>
    </row>
    <row r="172" spans="1:12" ht="15.75" x14ac:dyDescent="0.3">
      <c r="A172" s="4">
        <v>45611</v>
      </c>
      <c r="B172" s="1">
        <v>26768062.670000002</v>
      </c>
      <c r="C172" s="1">
        <v>9.2303999999999995</v>
      </c>
      <c r="D172" s="1">
        <v>9.2149999999999999</v>
      </c>
      <c r="E172" s="3">
        <f>(D172-C172)</f>
        <v>-1.5399999999999636E-2</v>
      </c>
      <c r="F172" s="2">
        <f>+E172/C172</f>
        <v>-1.6684000693360675E-3</v>
      </c>
      <c r="G172" s="1">
        <f>SUM(K$2:K172)</f>
        <v>134</v>
      </c>
      <c r="H172" s="1">
        <f>SUM(L$2:L172)</f>
        <v>37</v>
      </c>
      <c r="K172" s="1">
        <f>IF(E172&gt;0,1,0)</f>
        <v>0</v>
      </c>
      <c r="L172" s="1">
        <f>IF(E172&lt;0,1,0)</f>
        <v>1</v>
      </c>
    </row>
    <row r="173" spans="1:12" ht="15.75" x14ac:dyDescent="0.3">
      <c r="A173" s="4">
        <v>45614</v>
      </c>
      <c r="B173" s="1">
        <v>26770023.850000001</v>
      </c>
      <c r="C173" s="1">
        <v>9.2309999999999999</v>
      </c>
      <c r="D173" s="1">
        <v>9.2428000000000008</v>
      </c>
      <c r="E173" s="3">
        <f>(D173-C173)</f>
        <v>1.1800000000000921E-2</v>
      </c>
      <c r="F173" s="2">
        <f>+E173/C173</f>
        <v>1.2783013757990381E-3</v>
      </c>
      <c r="G173" s="1">
        <f>SUM(K$2:K173)</f>
        <v>135</v>
      </c>
      <c r="H173" s="1">
        <f>SUM(L$2:L173)</f>
        <v>37</v>
      </c>
      <c r="K173" s="1">
        <f>IF(E173&gt;0,1,0)</f>
        <v>1</v>
      </c>
      <c r="L173" s="1">
        <f>IF(E173&lt;0,1,0)</f>
        <v>0</v>
      </c>
    </row>
    <row r="174" spans="1:12" ht="15.75" x14ac:dyDescent="0.3">
      <c r="A174" s="4">
        <v>45615</v>
      </c>
      <c r="B174" s="1">
        <v>26788297.170000002</v>
      </c>
      <c r="C174" s="1">
        <v>9.2372999999999994</v>
      </c>
      <c r="D174" s="1">
        <v>9.2451000000000008</v>
      </c>
      <c r="E174" s="3">
        <f>(D174-C174)</f>
        <v>7.8000000000013614E-3</v>
      </c>
      <c r="F174" s="2">
        <f>+E174/C174</f>
        <v>8.4440258517113893E-4</v>
      </c>
      <c r="G174" s="1">
        <f>SUM(K$2:K174)</f>
        <v>136</v>
      </c>
      <c r="H174" s="1">
        <f>SUM(L$2:L174)</f>
        <v>37</v>
      </c>
      <c r="K174" s="1">
        <f>IF(E174&gt;0,1,0)</f>
        <v>1</v>
      </c>
      <c r="L174" s="1">
        <f>IF(E174&lt;0,1,0)</f>
        <v>0</v>
      </c>
    </row>
    <row r="175" spans="1:12" ht="15.75" x14ac:dyDescent="0.3">
      <c r="A175" s="4">
        <v>45616</v>
      </c>
      <c r="B175" s="1">
        <v>27110596.379999999</v>
      </c>
      <c r="C175" s="1">
        <v>9.3484999999999996</v>
      </c>
      <c r="D175" s="1">
        <v>9.3949999999999996</v>
      </c>
      <c r="E175" s="3">
        <f>(D175-C175)</f>
        <v>4.6499999999999986E-2</v>
      </c>
      <c r="F175" s="2">
        <f>+E175/C175</f>
        <v>4.974060009627212E-3</v>
      </c>
      <c r="G175" s="1">
        <f>SUM(K$2:K175)</f>
        <v>137</v>
      </c>
      <c r="H175" s="1">
        <f>SUM(L$2:L175)</f>
        <v>37</v>
      </c>
      <c r="K175" s="1">
        <f>IF(E175&gt;0,1,0)</f>
        <v>1</v>
      </c>
      <c r="L175" s="1">
        <f>IF(E175&lt;0,1,0)</f>
        <v>0</v>
      </c>
    </row>
    <row r="176" spans="1:12" ht="15.75" x14ac:dyDescent="0.3">
      <c r="A176" s="4">
        <v>45617</v>
      </c>
      <c r="B176" s="1">
        <v>27297016.030000001</v>
      </c>
      <c r="C176" s="1">
        <v>9.4128000000000007</v>
      </c>
      <c r="D176" s="1">
        <v>9.4602000000000004</v>
      </c>
      <c r="E176" s="3">
        <f>(D176-C176)</f>
        <v>4.7399999999999665E-2</v>
      </c>
      <c r="F176" s="2">
        <f>+E176/C176</f>
        <v>5.0356960734318865E-3</v>
      </c>
      <c r="G176" s="1">
        <f>SUM(K$2:K176)</f>
        <v>138</v>
      </c>
      <c r="H176" s="1">
        <f>SUM(L$2:L176)</f>
        <v>37</v>
      </c>
      <c r="K176" s="1">
        <f>IF(E176&gt;0,1,0)</f>
        <v>1</v>
      </c>
      <c r="L176" s="1">
        <f>IF(E176&lt;0,1,0)</f>
        <v>0</v>
      </c>
    </row>
    <row r="177" spans="1:12" ht="15.75" x14ac:dyDescent="0.3">
      <c r="A177" s="4">
        <v>45618</v>
      </c>
      <c r="B177" s="1">
        <v>27577677.690000001</v>
      </c>
      <c r="C177" s="1">
        <v>9.5094999999999992</v>
      </c>
      <c r="D177" s="1">
        <v>9.52</v>
      </c>
      <c r="E177" s="3">
        <f>(D177-C177)</f>
        <v>1.0500000000000398E-2</v>
      </c>
      <c r="F177" s="2">
        <f>+E177/C177</f>
        <v>1.1041589988958829E-3</v>
      </c>
      <c r="G177" s="1">
        <f>SUM(K$2:K177)</f>
        <v>139</v>
      </c>
      <c r="H177" s="1">
        <f>SUM(L$2:L177)</f>
        <v>37</v>
      </c>
      <c r="K177" s="1">
        <f>IF(E177&gt;0,1,0)</f>
        <v>1</v>
      </c>
      <c r="L177" s="1">
        <f>IF(E177&lt;0,1,0)</f>
        <v>0</v>
      </c>
    </row>
    <row r="178" spans="1:12" ht="15.75" x14ac:dyDescent="0.3">
      <c r="A178" s="4">
        <v>45621</v>
      </c>
      <c r="B178" s="1">
        <v>27978035.649999999</v>
      </c>
      <c r="C178" s="1">
        <v>9.6476000000000006</v>
      </c>
      <c r="D178" s="1">
        <v>9.6850000000000005</v>
      </c>
      <c r="E178" s="3">
        <f>(D178-C178)</f>
        <v>3.7399999999999878E-2</v>
      </c>
      <c r="F178" s="2">
        <f>+E178/C178</f>
        <v>3.8766117998258504E-3</v>
      </c>
      <c r="G178" s="1">
        <f>SUM(K$2:K178)</f>
        <v>140</v>
      </c>
      <c r="H178" s="1">
        <f>SUM(L$2:L178)</f>
        <v>37</v>
      </c>
      <c r="K178" s="1">
        <f>IF(E178&gt;0,1,0)</f>
        <v>1</v>
      </c>
      <c r="L178" s="1">
        <f>IF(E178&lt;0,1,0)</f>
        <v>0</v>
      </c>
    </row>
    <row r="179" spans="1:12" ht="15.75" x14ac:dyDescent="0.3">
      <c r="A179" s="4">
        <v>45622</v>
      </c>
      <c r="B179" s="1">
        <v>27932056.530000001</v>
      </c>
      <c r="C179" s="1">
        <v>9.6317000000000004</v>
      </c>
      <c r="D179" s="1">
        <v>9.6349999999999998</v>
      </c>
      <c r="E179" s="3">
        <f>(D179-C179)</f>
        <v>3.2999999999994145E-3</v>
      </c>
      <c r="F179" s="2">
        <f>+E179/C179</f>
        <v>3.4261864468363991E-4</v>
      </c>
      <c r="G179" s="1">
        <f>SUM(K$2:K179)</f>
        <v>141</v>
      </c>
      <c r="H179" s="1">
        <f>SUM(L$2:L179)</f>
        <v>37</v>
      </c>
      <c r="K179" s="1">
        <f>IF(E179&gt;0,1,0)</f>
        <v>1</v>
      </c>
      <c r="L179" s="1">
        <f>IF(E179&lt;0,1,0)</f>
        <v>0</v>
      </c>
    </row>
    <row r="180" spans="1:12" ht="15.75" x14ac:dyDescent="0.3">
      <c r="A180" s="4">
        <v>45623</v>
      </c>
      <c r="B180" s="1">
        <v>27939290.510000002</v>
      </c>
      <c r="C180" s="1">
        <v>9.6341999999999999</v>
      </c>
      <c r="D180" s="1">
        <v>9.6600999999999999</v>
      </c>
      <c r="E180" s="3">
        <f>(D180-C180)</f>
        <v>2.5900000000000034E-2</v>
      </c>
      <c r="F180" s="2">
        <f>+E180/C180</f>
        <v>2.6883394573498612E-3</v>
      </c>
      <c r="G180" s="1">
        <f>SUM(K$2:K180)</f>
        <v>142</v>
      </c>
      <c r="H180" s="1">
        <f>SUM(L$2:L180)</f>
        <v>37</v>
      </c>
      <c r="K180" s="1">
        <f>IF(E180&gt;0,1,0)</f>
        <v>1</v>
      </c>
      <c r="L180" s="1">
        <f>IF(E180&lt;0,1,0)</f>
        <v>0</v>
      </c>
    </row>
    <row r="181" spans="1:12" ht="15.75" x14ac:dyDescent="0.3">
      <c r="A181" s="4">
        <v>45625</v>
      </c>
      <c r="B181" s="1">
        <v>28044919.440000001</v>
      </c>
      <c r="C181" s="1">
        <v>9.6707000000000001</v>
      </c>
      <c r="D181" s="1">
        <v>9.7050000000000001</v>
      </c>
      <c r="E181" s="3">
        <f>(D181-C181)</f>
        <v>3.4299999999999997E-2</v>
      </c>
      <c r="F181" s="2">
        <f>+E181/C181</f>
        <v>3.5467959920171236E-3</v>
      </c>
      <c r="G181" s="1">
        <f>SUM(K$2:K181)</f>
        <v>143</v>
      </c>
      <c r="H181" s="1">
        <f>SUM(L$2:L181)</f>
        <v>37</v>
      </c>
      <c r="K181" s="1">
        <f>IF(E181&gt;0,1,0)</f>
        <v>1</v>
      </c>
      <c r="L181" s="1">
        <f>IF(E181&lt;0,1,0)</f>
        <v>0</v>
      </c>
    </row>
    <row r="182" spans="1:12" ht="15.75" x14ac:dyDescent="0.3">
      <c r="A182" s="4">
        <v>45628</v>
      </c>
      <c r="B182" s="1">
        <v>28020755.739999998</v>
      </c>
      <c r="C182" s="1">
        <v>9.6623000000000001</v>
      </c>
      <c r="D182" s="1">
        <v>9.7306000000000008</v>
      </c>
      <c r="E182" s="3">
        <f>(D182-C182)</f>
        <v>6.8300000000000693E-2</v>
      </c>
      <c r="F182" s="2">
        <f>+E182/C182</f>
        <v>7.0687103484678281E-3</v>
      </c>
      <c r="G182" s="1">
        <f>SUM(K$2:K182)</f>
        <v>144</v>
      </c>
      <c r="H182" s="1">
        <f>SUM(L$2:L182)</f>
        <v>37</v>
      </c>
      <c r="K182" s="1">
        <f>IF(E182&gt;0,1,0)</f>
        <v>1</v>
      </c>
      <c r="L182" s="1">
        <f>IF(E182&lt;0,1,0)</f>
        <v>0</v>
      </c>
    </row>
    <row r="183" spans="1:12" ht="15.75" x14ac:dyDescent="0.3">
      <c r="A183" s="4">
        <v>45629</v>
      </c>
      <c r="B183" s="1">
        <v>28089692.41</v>
      </c>
      <c r="C183" s="1">
        <v>9.6860999999999997</v>
      </c>
      <c r="D183" s="1">
        <v>9.6952999999999996</v>
      </c>
      <c r="E183" s="3">
        <f>(D183-C183)</f>
        <v>9.1999999999998749E-3</v>
      </c>
      <c r="F183" s="2">
        <f>+E183/C183</f>
        <v>9.4981468289609601E-4</v>
      </c>
      <c r="G183" s="1">
        <f>SUM(K$2:K183)</f>
        <v>145</v>
      </c>
      <c r="H183" s="1">
        <f>SUM(L$2:L183)</f>
        <v>37</v>
      </c>
      <c r="K183" s="1">
        <f>IF(E183&gt;0,1,0)</f>
        <v>1</v>
      </c>
      <c r="L183" s="1">
        <f>IF(E183&lt;0,1,0)</f>
        <v>0</v>
      </c>
    </row>
    <row r="184" spans="1:12" ht="15.75" x14ac:dyDescent="0.3">
      <c r="A184" s="4">
        <v>45630</v>
      </c>
      <c r="B184" s="1">
        <v>28382807.48</v>
      </c>
      <c r="C184" s="1">
        <v>9.7872000000000003</v>
      </c>
      <c r="D184" s="1">
        <v>9.7850000000000001</v>
      </c>
      <c r="E184" s="3">
        <f>(D184-C184)</f>
        <v>-2.2000000000002018E-3</v>
      </c>
      <c r="F184" s="2">
        <f>+E184/C184</f>
        <v>-2.2478339055094428E-4</v>
      </c>
      <c r="G184" s="1">
        <f>SUM(K$2:K184)</f>
        <v>145</v>
      </c>
      <c r="H184" s="1">
        <f>SUM(L$2:L184)</f>
        <v>38</v>
      </c>
      <c r="K184" s="1">
        <f>IF(E184&gt;0,1,0)</f>
        <v>0</v>
      </c>
      <c r="L184" s="1">
        <f>IF(E184&lt;0,1,0)</f>
        <v>1</v>
      </c>
    </row>
    <row r="185" spans="1:12" ht="15.75" x14ac:dyDescent="0.3">
      <c r="A185" s="4">
        <v>45631</v>
      </c>
      <c r="B185" s="1">
        <v>28381426.760000002</v>
      </c>
      <c r="C185" s="1">
        <v>9.7866999999999997</v>
      </c>
      <c r="D185" s="1">
        <v>9.7902000000000005</v>
      </c>
      <c r="E185" s="3">
        <f>(D185-C185)</f>
        <v>3.5000000000007248E-3</v>
      </c>
      <c r="F185" s="2">
        <f>+E185/C185</f>
        <v>3.5762820971325623E-4</v>
      </c>
      <c r="G185" s="1">
        <f>SUM(K$2:K185)</f>
        <v>146</v>
      </c>
      <c r="H185" s="1">
        <f>SUM(L$2:L185)</f>
        <v>38</v>
      </c>
      <c r="K185" s="1">
        <f>IF(E185&gt;0,1,0)</f>
        <v>1</v>
      </c>
      <c r="L185" s="1">
        <f>IF(E185&lt;0,1,0)</f>
        <v>0</v>
      </c>
    </row>
    <row r="186" spans="1:12" ht="15.75" x14ac:dyDescent="0.3">
      <c r="A186" s="4">
        <v>45632</v>
      </c>
      <c r="B186" s="1">
        <v>28494153.899999999</v>
      </c>
      <c r="C186" s="1">
        <v>9.8255999999999997</v>
      </c>
      <c r="D186" s="1">
        <v>9.8255999999999997</v>
      </c>
      <c r="E186" s="3">
        <f>(D186-C186)</f>
        <v>0</v>
      </c>
      <c r="F186" s="2">
        <f>+E186/C186</f>
        <v>0</v>
      </c>
      <c r="G186" s="1">
        <f>SUM(K$2:K186)</f>
        <v>146</v>
      </c>
      <c r="H186" s="1">
        <f>SUM(L$2:L186)</f>
        <v>38</v>
      </c>
      <c r="K186" s="1">
        <f>IF(E186&gt;0,1,0)</f>
        <v>0</v>
      </c>
      <c r="L186" s="1">
        <f>IF(E186&lt;0,1,0)</f>
        <v>0</v>
      </c>
    </row>
    <row r="187" spans="1:12" ht="15.75" x14ac:dyDescent="0.3">
      <c r="A187" s="4">
        <v>45635</v>
      </c>
      <c r="B187" s="1">
        <v>28266797.16</v>
      </c>
      <c r="C187" s="1">
        <v>9.7471999999999994</v>
      </c>
      <c r="D187" s="1">
        <v>9.7471999999999994</v>
      </c>
      <c r="E187" s="3">
        <f>(D187-C187)</f>
        <v>0</v>
      </c>
      <c r="F187" s="2">
        <f>+E187/C187</f>
        <v>0</v>
      </c>
      <c r="G187" s="1">
        <f>SUM(K$2:K187)</f>
        <v>146</v>
      </c>
      <c r="H187" s="1">
        <f>SUM(L$2:L187)</f>
        <v>38</v>
      </c>
      <c r="K187" s="1">
        <f>IF(E187&gt;0,1,0)</f>
        <v>0</v>
      </c>
      <c r="L187" s="1">
        <f>IF(E187&lt;0,1,0)</f>
        <v>0</v>
      </c>
    </row>
    <row r="188" spans="1:12" ht="15.75" x14ac:dyDescent="0.3">
      <c r="A188" s="4">
        <v>45636</v>
      </c>
      <c r="B188" s="1">
        <v>28060831.629999999</v>
      </c>
      <c r="C188" s="1">
        <v>9.6760999999999999</v>
      </c>
      <c r="D188" s="1">
        <v>9.6549999999999994</v>
      </c>
      <c r="E188" s="3">
        <f>(D188-C188)</f>
        <v>-2.1100000000000563E-2</v>
      </c>
      <c r="F188" s="2">
        <f>+E188/C188</f>
        <v>-2.1806306259753994E-3</v>
      </c>
      <c r="G188" s="1">
        <f>SUM(K$2:K188)</f>
        <v>146</v>
      </c>
      <c r="H188" s="1">
        <f>SUM(L$2:L188)</f>
        <v>39</v>
      </c>
      <c r="K188" s="1">
        <f>IF(E188&gt;0,1,0)</f>
        <v>0</v>
      </c>
      <c r="L188" s="1">
        <f>IF(E188&lt;0,1,0)</f>
        <v>1</v>
      </c>
    </row>
    <row r="189" spans="1:12" ht="15.75" x14ac:dyDescent="0.3">
      <c r="A189" s="4">
        <v>45637</v>
      </c>
      <c r="B189" s="1">
        <v>28144453.600000001</v>
      </c>
      <c r="C189" s="1">
        <v>9.7050000000000001</v>
      </c>
      <c r="D189" s="1">
        <v>9.7062000000000008</v>
      </c>
      <c r="E189" s="3">
        <f>(D189-C189)</f>
        <v>1.200000000000756E-3</v>
      </c>
      <c r="F189" s="2">
        <f>+E189/C189</f>
        <v>1.2364760432774405E-4</v>
      </c>
      <c r="G189" s="1">
        <f>SUM(K$2:K189)</f>
        <v>147</v>
      </c>
      <c r="H189" s="1">
        <f>SUM(L$2:L189)</f>
        <v>39</v>
      </c>
      <c r="K189" s="1">
        <f>IF(E189&gt;0,1,0)</f>
        <v>1</v>
      </c>
      <c r="L189" s="1">
        <f>IF(E189&lt;0,1,0)</f>
        <v>0</v>
      </c>
    </row>
    <row r="190" spans="1:12" ht="15.75" x14ac:dyDescent="0.3">
      <c r="A190" s="4">
        <v>45638</v>
      </c>
      <c r="B190" s="1">
        <v>28065660.100000001</v>
      </c>
      <c r="C190" s="1">
        <v>9.6777999999999995</v>
      </c>
      <c r="D190" s="1">
        <v>9.6401000000000003</v>
      </c>
      <c r="E190" s="3">
        <f>(D190-C190)</f>
        <v>-3.7699999999999179E-2</v>
      </c>
      <c r="F190" s="2">
        <f>+E190/C190</f>
        <v>-3.8955134431378187E-3</v>
      </c>
      <c r="G190" s="1">
        <f>SUM(K$2:K190)</f>
        <v>147</v>
      </c>
      <c r="H190" s="1">
        <f>SUM(L$2:L190)</f>
        <v>40</v>
      </c>
      <c r="K190" s="1">
        <f>IF(E190&gt;0,1,0)</f>
        <v>0</v>
      </c>
      <c r="L190" s="1">
        <f>IF(E190&lt;0,1,0)</f>
        <v>1</v>
      </c>
    </row>
    <row r="191" spans="1:12" ht="15.75" x14ac:dyDescent="0.3">
      <c r="A191" s="4">
        <v>45639</v>
      </c>
      <c r="B191" s="1">
        <v>27814701.829999998</v>
      </c>
      <c r="C191" s="1">
        <v>9.5913000000000004</v>
      </c>
      <c r="D191" s="1">
        <v>9.5749999999999993</v>
      </c>
      <c r="E191" s="3">
        <f>(D191-C191)</f>
        <v>-1.6300000000001091E-2</v>
      </c>
      <c r="F191" s="2">
        <f>+E191/C191</f>
        <v>-1.6994567993912286E-3</v>
      </c>
      <c r="G191" s="1">
        <f>SUM(K$2:K191)</f>
        <v>147</v>
      </c>
      <c r="H191" s="1">
        <f>SUM(L$2:L191)</f>
        <v>41</v>
      </c>
      <c r="K191" s="1">
        <f>IF(E191&gt;0,1,0)</f>
        <v>0</v>
      </c>
      <c r="L191" s="1">
        <f>IF(E191&lt;0,1,0)</f>
        <v>1</v>
      </c>
    </row>
    <row r="192" spans="1:12" ht="15.75" x14ac:dyDescent="0.3">
      <c r="A192" s="4">
        <v>45642</v>
      </c>
      <c r="B192" s="1">
        <v>27813062.600000001</v>
      </c>
      <c r="C192" s="1">
        <v>9.5907</v>
      </c>
      <c r="D192" s="1">
        <v>9.5809999999999995</v>
      </c>
      <c r="E192" s="3">
        <f>(D192-C192)</f>
        <v>-9.700000000000486E-3</v>
      </c>
      <c r="F192" s="2">
        <f>+E192/C192</f>
        <v>-1.0113964569844209E-3</v>
      </c>
      <c r="G192" s="1">
        <f>SUM(K$2:K192)</f>
        <v>147</v>
      </c>
      <c r="H192" s="1">
        <f>SUM(L$2:L192)</f>
        <v>42</v>
      </c>
      <c r="K192" s="1">
        <f>IF(E192&gt;0,1,0)</f>
        <v>0</v>
      </c>
      <c r="L192" s="1">
        <f>IF(E192&lt;0,1,0)</f>
        <v>1</v>
      </c>
    </row>
    <row r="193" spans="1:12" ht="15.75" x14ac:dyDescent="0.3">
      <c r="A193" s="4">
        <v>45643</v>
      </c>
      <c r="B193" s="1">
        <v>27752059.57</v>
      </c>
      <c r="C193" s="1">
        <v>9.5696999999999992</v>
      </c>
      <c r="D193" s="1">
        <v>9.5399999999999991</v>
      </c>
      <c r="E193" s="3">
        <f>(D193-C193)</f>
        <v>-2.970000000000006E-2</v>
      </c>
      <c r="F193" s="2">
        <f>+E193/C193</f>
        <v>-3.103545565691721E-3</v>
      </c>
      <c r="G193" s="1">
        <f>SUM(K$2:K193)</f>
        <v>147</v>
      </c>
      <c r="H193" s="1">
        <f>SUM(L$2:L193)</f>
        <v>43</v>
      </c>
      <c r="K193" s="1">
        <f>IF(E193&gt;0,1,0)</f>
        <v>0</v>
      </c>
      <c r="L193" s="1">
        <f>IF(E193&lt;0,1,0)</f>
        <v>1</v>
      </c>
    </row>
    <row r="194" spans="1:12" ht="15.75" x14ac:dyDescent="0.3">
      <c r="A194" s="4">
        <v>45644</v>
      </c>
      <c r="B194" s="1">
        <v>27373154.43</v>
      </c>
      <c r="C194" s="1">
        <v>9.4390000000000001</v>
      </c>
      <c r="D194" s="1">
        <v>9.34</v>
      </c>
      <c r="E194" s="3">
        <f>(D194-C194)</f>
        <v>-9.9000000000000199E-2</v>
      </c>
      <c r="F194" s="2">
        <f>+E194/C194</f>
        <v>-1.0488399194829981E-2</v>
      </c>
      <c r="G194" s="1">
        <f>SUM(K$2:K194)</f>
        <v>147</v>
      </c>
      <c r="H194" s="1">
        <f>SUM(L$2:L194)</f>
        <v>44</v>
      </c>
      <c r="K194" s="1">
        <f>IF(E194&gt;0,1,0)</f>
        <v>0</v>
      </c>
      <c r="L194" s="1">
        <f>IF(E194&lt;0,1,0)</f>
        <v>1</v>
      </c>
    </row>
    <row r="195" spans="1:12" ht="15.75" x14ac:dyDescent="0.3">
      <c r="A195" s="4">
        <v>45645</v>
      </c>
      <c r="B195" s="1">
        <v>26879550.309999999</v>
      </c>
      <c r="C195" s="1">
        <v>9.2688000000000006</v>
      </c>
      <c r="D195" s="1">
        <v>9.2477</v>
      </c>
      <c r="E195" s="3">
        <f>(D195-C195)</f>
        <v>-2.1100000000000563E-2</v>
      </c>
      <c r="F195" s="2">
        <f>+E195/C195</f>
        <v>-2.2764543414466342E-3</v>
      </c>
      <c r="G195" s="1">
        <f>SUM(K$2:K195)</f>
        <v>147</v>
      </c>
      <c r="H195" s="1">
        <f>SUM(L$2:L195)</f>
        <v>45</v>
      </c>
      <c r="K195" s="1">
        <f>IF(E195&gt;0,1,0)</f>
        <v>0</v>
      </c>
      <c r="L195" s="1">
        <f>IF(E195&lt;0,1,0)</f>
        <v>1</v>
      </c>
    </row>
    <row r="196" spans="1:12" ht="15.75" x14ac:dyDescent="0.3">
      <c r="A196" s="4">
        <v>45646</v>
      </c>
      <c r="B196" s="1">
        <v>26949223.039999999</v>
      </c>
      <c r="C196" s="1">
        <v>9.2927999999999997</v>
      </c>
      <c r="D196" s="1">
        <v>9.2799999999999994</v>
      </c>
      <c r="E196" s="3">
        <f>(D196-C196)</f>
        <v>-1.2800000000000367E-2</v>
      </c>
      <c r="F196" s="2">
        <f>+E196/C196</f>
        <v>-1.3774104683195987E-3</v>
      </c>
      <c r="G196" s="1">
        <f>SUM(K$2:K196)</f>
        <v>147</v>
      </c>
      <c r="H196" s="1">
        <f>SUM(L$2:L196)</f>
        <v>46</v>
      </c>
      <c r="K196" s="1">
        <f>IF(E196&gt;0,1,0)</f>
        <v>0</v>
      </c>
      <c r="L196" s="1">
        <f>IF(E196&lt;0,1,0)</f>
        <v>1</v>
      </c>
    </row>
    <row r="197" spans="1:12" ht="15.75" x14ac:dyDescent="0.3">
      <c r="A197" s="4">
        <v>45649</v>
      </c>
      <c r="B197" s="1">
        <v>26830441.039999999</v>
      </c>
      <c r="C197" s="1">
        <v>9.2518999999999991</v>
      </c>
      <c r="D197" s="1">
        <v>9.2650000000000006</v>
      </c>
      <c r="E197" s="3">
        <f>(D197-C197)</f>
        <v>1.3100000000001444E-2</v>
      </c>
      <c r="F197" s="2">
        <f>+E197/C197</f>
        <v>1.4159253774901853E-3</v>
      </c>
      <c r="G197" s="1">
        <f>SUM(K$2:K197)</f>
        <v>148</v>
      </c>
      <c r="H197" s="1">
        <f>SUM(L$2:L197)</f>
        <v>46</v>
      </c>
      <c r="K197" s="1">
        <f>IF(E197&gt;0,1,0)</f>
        <v>1</v>
      </c>
      <c r="L197" s="1">
        <f>IF(E197&lt;0,1,0)</f>
        <v>0</v>
      </c>
    </row>
    <row r="198" spans="1:12" ht="15.75" x14ac:dyDescent="0.3">
      <c r="A198" s="4">
        <v>45650</v>
      </c>
      <c r="B198" s="1">
        <v>26915460.149999999</v>
      </c>
      <c r="C198" s="1">
        <v>9.2812000000000001</v>
      </c>
      <c r="D198" s="1">
        <v>9.3150999999999993</v>
      </c>
      <c r="E198" s="3">
        <f>(D198-C198)</f>
        <v>3.3899999999999153E-2</v>
      </c>
      <c r="F198" s="2">
        <f>+E198/C198</f>
        <v>3.6525449295348824E-3</v>
      </c>
      <c r="G198" s="1">
        <f>SUM(K$2:K198)</f>
        <v>149</v>
      </c>
      <c r="H198" s="1">
        <f>SUM(L$2:L198)</f>
        <v>46</v>
      </c>
      <c r="K198" s="1">
        <f>IF(E198&gt;0,1,0)</f>
        <v>1</v>
      </c>
      <c r="L198" s="1">
        <f>IF(E198&lt;0,1,0)</f>
        <v>0</v>
      </c>
    </row>
    <row r="199" spans="1:12" ht="15.75" x14ac:dyDescent="0.3">
      <c r="A199" s="4">
        <v>45652</v>
      </c>
      <c r="B199" s="1">
        <v>26924125.420000002</v>
      </c>
      <c r="C199" s="1">
        <v>9.2842000000000002</v>
      </c>
      <c r="D199" s="1">
        <v>9.3553999999999995</v>
      </c>
      <c r="E199" s="3">
        <f>(D199-C199)</f>
        <v>7.1199999999999264E-2</v>
      </c>
      <c r="F199" s="2">
        <f>+E199/C199</f>
        <v>7.6689429353093714E-3</v>
      </c>
      <c r="G199" s="1">
        <f>SUM(K$2:K199)</f>
        <v>150</v>
      </c>
      <c r="H199" s="1">
        <f>SUM(L$2:L199)</f>
        <v>46</v>
      </c>
      <c r="K199" s="1">
        <f>IF(E199&gt;0,1,0)</f>
        <v>1</v>
      </c>
      <c r="L199" s="1">
        <f>IF(E199&lt;0,1,0)</f>
        <v>0</v>
      </c>
    </row>
    <row r="200" spans="1:12" ht="15.75" x14ac:dyDescent="0.3">
      <c r="A200" s="4">
        <v>45653</v>
      </c>
      <c r="B200" s="1">
        <v>26892813.530000001</v>
      </c>
      <c r="C200" s="1">
        <v>9.2734000000000005</v>
      </c>
      <c r="D200" s="1">
        <v>9.2415000000000003</v>
      </c>
      <c r="E200" s="3">
        <f>(D200-C200)</f>
        <v>-3.1900000000000261E-2</v>
      </c>
      <c r="F200" s="2">
        <f>+E200/C200</f>
        <v>-3.4399465136843292E-3</v>
      </c>
      <c r="G200" s="1">
        <f>SUM(K$2:K200)</f>
        <v>150</v>
      </c>
      <c r="H200" s="1">
        <f>SUM(L$2:L200)</f>
        <v>47</v>
      </c>
      <c r="K200" s="1">
        <f>IF(E200&gt;0,1,0)</f>
        <v>0</v>
      </c>
      <c r="L200" s="1">
        <f>IF(E200&lt;0,1,0)</f>
        <v>1</v>
      </c>
    </row>
    <row r="201" spans="1:12" ht="15.75" x14ac:dyDescent="0.3">
      <c r="A201" s="4">
        <v>45656</v>
      </c>
      <c r="B201" s="1">
        <v>26629224.280000001</v>
      </c>
      <c r="C201" s="1">
        <v>9.1824999999999992</v>
      </c>
      <c r="D201" s="1">
        <v>9.1830999999999996</v>
      </c>
      <c r="E201" s="3">
        <f>(D201-C201)</f>
        <v>6.0000000000037801E-4</v>
      </c>
      <c r="F201" s="2">
        <f>+E201/C201</f>
        <v>6.5341682548366795E-5</v>
      </c>
      <c r="G201" s="1">
        <f>SUM(K$2:K201)</f>
        <v>151</v>
      </c>
      <c r="H201" s="1">
        <f>SUM(L$2:L201)</f>
        <v>47</v>
      </c>
      <c r="K201" s="1">
        <f>IF(E201&gt;0,1,0)</f>
        <v>1</v>
      </c>
      <c r="L201" s="1">
        <f>IF(E201&lt;0,1,0)</f>
        <v>0</v>
      </c>
    </row>
    <row r="202" spans="1:12" ht="15.75" x14ac:dyDescent="0.3">
      <c r="A202" s="4">
        <v>45657</v>
      </c>
      <c r="B202" s="1">
        <v>26583398.760000002</v>
      </c>
      <c r="C202" s="1">
        <v>9.1667000000000005</v>
      </c>
      <c r="D202" s="1">
        <v>9.1300000000000008</v>
      </c>
      <c r="E202" s="3">
        <f>(D202-C202)</f>
        <v>-3.6699999999999733E-2</v>
      </c>
      <c r="F202" s="2">
        <f>+E202/C202</f>
        <v>-4.0036218050115884E-3</v>
      </c>
      <c r="G202" s="1">
        <f>SUM(K$2:K202)</f>
        <v>151</v>
      </c>
      <c r="H202" s="1">
        <f>SUM(L$2:L202)</f>
        <v>48</v>
      </c>
      <c r="K202" s="1">
        <f>IF(E202&gt;0,1,0)</f>
        <v>0</v>
      </c>
      <c r="L202" s="1">
        <f>IF(E202&lt;0,1,0)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PCIG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2025-02-07T18:38:52Z</dcterms:created>
  <dcterms:modified xsi:type="dcterms:W3CDTF">2025-02-07T18:40:42Z</dcterms:modified>
</cp:coreProperties>
</file>